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hamannet.sharepoint.com/sites/Research/Shared Documents/Research/معلومات/ق.بيانات/06ب.اصدارات/2025/"/>
    </mc:Choice>
  </mc:AlternateContent>
  <xr:revisionPtr revIDLastSave="1391" documentId="8_{59E25120-0D7C-4AE9-85A2-4A693E2B6C11}" xr6:coauthVersionLast="47" xr6:coauthVersionMax="47" xr10:uidLastSave="{0E37C86B-B80E-4317-A4D8-A120C8F2D930}"/>
  <bookViews>
    <workbookView xWindow="-120" yWindow="-120" windowWidth="29040" windowHeight="15720" activeTab="2" xr2:uid="{00000000-000D-0000-FFFF-FFFF00000000}"/>
  </bookViews>
  <sheets>
    <sheet name="Database Description" sheetId="63" r:id="rId1"/>
    <sheet name="Content" sheetId="64" r:id="rId2"/>
    <sheet name="Total Arab-operations " sheetId="121" r:id="rId3"/>
    <sheet name="Total world-operations" sheetId="122" r:id="rId4"/>
    <sheet name="  By Insurer-Total " sheetId="123" r:id="rId5"/>
    <sheet name="Arab-Outstanding Commitments" sheetId="126" r:id="rId6"/>
    <sheet name="Arab-Outstanding 2024" sheetId="127" r:id="rId7"/>
    <sheet name="Arab-Outstanding by Insurer " sheetId="130" r:id="rId8"/>
    <sheet name="MLT&amp; PRI Outstanding by sector" sheetId="131" r:id="rId9"/>
    <sheet name="Arab New Commitments" sheetId="134" r:id="rId10"/>
    <sheet name="Arab-NewCommitments 2023" sheetId="135" r:id="rId11"/>
    <sheet name="Arab NewCommmtment by Insurer" sheetId="137" r:id="rId12"/>
    <sheet name="MLT&amp; PRI-New by Sector" sheetId="153" r:id="rId13"/>
    <sheet name="Arab- Claims Paid" sheetId="154" r:id="rId14"/>
    <sheet name="Arab-Claims Paid 24-Business" sheetId="155" r:id="rId15"/>
    <sheet name="Arab-ClaimsPaid by Insurer" sheetId="156" r:id="rId16"/>
    <sheet name="MLT&amp; PRI-Claims Paid  Sector" sheetId="157" r:id="rId17"/>
    <sheet name="Arab- Recoveries" sheetId="158" r:id="rId18"/>
    <sheet name="Arab- Recoveries 24-Business" sheetId="159" r:id="rId19"/>
    <sheet name="Arab-Recoveries by Insurer" sheetId="160" r:id="rId20"/>
    <sheet name="MLT&amp; PRI-Recoveries  Sector" sheetId="161" r:id="rId21"/>
    <sheet name=" %New Commi- total import " sheetId="162" r:id="rId22"/>
    <sheet name="Projection 2" sheetId="38" state="hidden" r:id="rId23"/>
    <sheet name="New Commitments-total exp (val)" sheetId="41" state="hidden" r:id="rId24"/>
  </sheets>
  <definedNames>
    <definedName name="__123Graph_ATEST1" hidden="1">#REF!</definedName>
    <definedName name="Commitments" localSheetId="11">'Arab NewCommmtment by Insurer'!#REF!</definedName>
    <definedName name="Commitments">#REF!</definedName>
    <definedName name="currency">IF(ISNA(VLOOKUP(#REF!,#REF!,1,FALSE)),IF(ISNA(VLOOKUP(#REF!,#REF!,1,FALSE)),"XDC","EUR"),"USD")</definedName>
    <definedName name="INTERNATIONAL" localSheetId="11">'Arab NewCommmtment by Insurer'!#REF!</definedName>
    <definedName name="INTERNATIONAL">#REF!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#REF!</definedName>
    <definedName name="_xlnm.Print_Area" localSheetId="4">'  By Insurer-Total '!$B$1:$H$24</definedName>
    <definedName name="_xlnm.Print_Area" localSheetId="21">' %New Commi- total import '!$B$2:$K$28</definedName>
    <definedName name="_xlnm.Print_Area" localSheetId="13">'Arab- Claims Paid'!$B$2:$L$28</definedName>
    <definedName name="_xlnm.Print_Area" localSheetId="9">'Arab New Commitments'!$B$2:$L$28</definedName>
    <definedName name="_xlnm.Print_Area" localSheetId="11">'Arab NewCommmtment by Insurer'!$B$2:$M$30</definedName>
    <definedName name="_xlnm.Print_Area" localSheetId="17">'Arab- Recoveries'!$B$2:$L$28</definedName>
    <definedName name="_xlnm.Print_Area" localSheetId="18">'Arab- Recoveries 24-Business'!$B$2:$O$30</definedName>
    <definedName name="_xlnm.Print_Area" localSheetId="14">'Arab-Claims Paid 24-Business'!$B$2:$O$30</definedName>
    <definedName name="_xlnm.Print_Area" localSheetId="15">'Arab-ClaimsPaid by Insurer'!$B$2:$M$30</definedName>
    <definedName name="_xlnm.Print_Area" localSheetId="10">'Arab-NewCommitments 2023'!$B$2:$O$30</definedName>
    <definedName name="_xlnm.Print_Area" localSheetId="6">'Arab-Outstanding 2024'!$B$2:$O$30</definedName>
    <definedName name="_xlnm.Print_Area" localSheetId="7">'Arab-Outstanding by Insurer '!$B$2:$M$30</definedName>
    <definedName name="_xlnm.Print_Area" localSheetId="5">'Arab-Outstanding Commitments'!$B$2:$L$29</definedName>
    <definedName name="_xlnm.Print_Area" localSheetId="19">'Arab-Recoveries by Insurer'!$B$2:$M$30</definedName>
    <definedName name="_xlnm.Print_Area" localSheetId="1">Content!$C$1:$E$31</definedName>
    <definedName name="_xlnm.Print_Area" localSheetId="0">'Database Description'!$A$2:$B$6</definedName>
    <definedName name="_xlnm.Print_Area" localSheetId="8">'MLT&amp; PRI Outstanding by sector'!$B$2:$O$29</definedName>
    <definedName name="_xlnm.Print_Area" localSheetId="16">'MLT&amp; PRI-Claims Paid  Sector'!$B$2:$O$29</definedName>
    <definedName name="_xlnm.Print_Area" localSheetId="12">'MLT&amp; PRI-New by Sector'!$B$2:$O$29</definedName>
    <definedName name="_xlnm.Print_Area" localSheetId="20">'MLT&amp; PRI-Recoveries  Sector'!$B$2:$O$29</definedName>
    <definedName name="_xlnm.Print_Area" localSheetId="2">'Total Arab-operations '!$B$2:$J$29</definedName>
    <definedName name="_xlnm.Print_Area" localSheetId="3">'Total world-operations'!$B$2:$I$30</definedName>
    <definedName name="ZURICH" localSheetId="11">'Arab NewCommmtment by Insurer'!#REF!</definedName>
    <definedName name="ZURIC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31" l="1"/>
  <c r="F12" i="38"/>
  <c r="J28" i="130" l="1"/>
  <c r="H28" i="130"/>
  <c r="F28" i="130"/>
  <c r="G12" i="38"/>
  <c r="D28" i="130" l="1"/>
  <c r="O49" i="41"/>
  <c r="N49" i="41" s="1"/>
  <c r="H53" i="41"/>
  <c r="H52" i="41"/>
  <c r="H51" i="41"/>
  <c r="H50" i="41"/>
  <c r="H49" i="41"/>
  <c r="H48" i="41"/>
  <c r="H47" i="41"/>
  <c r="H46" i="41"/>
  <c r="H45" i="41"/>
  <c r="H44" i="41"/>
  <c r="H43" i="41"/>
  <c r="H42" i="41"/>
  <c r="H41" i="41"/>
  <c r="H40" i="41"/>
  <c r="H39" i="41"/>
  <c r="J38" i="41"/>
  <c r="H38" i="41"/>
  <c r="J37" i="41"/>
  <c r="H37" i="41"/>
  <c r="J36" i="41"/>
  <c r="H36" i="41"/>
  <c r="J35" i="41"/>
  <c r="H35" i="41"/>
  <c r="J34" i="41"/>
  <c r="H34" i="41"/>
  <c r="J33" i="41"/>
  <c r="H33" i="41"/>
  <c r="F11" i="38" l="1"/>
  <c r="G13" i="38" l="1"/>
  <c r="G14" i="38"/>
  <c r="G11" i="38"/>
  <c r="F13" i="38"/>
  <c r="F14" i="38"/>
  <c r="G9" i="38"/>
  <c r="F9" i="38"/>
  <c r="G8" i="38"/>
  <c r="F8" i="38"/>
  <c r="G7" i="38"/>
  <c r="F7" i="38"/>
  <c r="G6" i="38"/>
  <c r="F6" i="38"/>
</calcChain>
</file>

<file path=xl/sharedStrings.xml><?xml version="1.0" encoding="utf-8"?>
<sst xmlns="http://schemas.openxmlformats.org/spreadsheetml/2006/main" count="1721" uniqueCount="289">
  <si>
    <t>Country / Year</t>
  </si>
  <si>
    <t>النصف الاول
 من 2021</t>
  </si>
  <si>
    <t>الدولة / السنة</t>
  </si>
  <si>
    <t>Algeria</t>
  </si>
  <si>
    <t>الجزائر</t>
  </si>
  <si>
    <t>Bahrain</t>
  </si>
  <si>
    <t>البحرين</t>
  </si>
  <si>
    <t>Comoros</t>
  </si>
  <si>
    <t>Djibouti</t>
  </si>
  <si>
    <t>جيبوتي</t>
  </si>
  <si>
    <t>Egypt</t>
  </si>
  <si>
    <t>مصر</t>
  </si>
  <si>
    <t>Iraq</t>
  </si>
  <si>
    <t>العراق</t>
  </si>
  <si>
    <t>Jordan</t>
  </si>
  <si>
    <t>الأردن</t>
  </si>
  <si>
    <t>Kuwait</t>
  </si>
  <si>
    <t>الكويت</t>
  </si>
  <si>
    <t>Lebanon</t>
  </si>
  <si>
    <t>لبنان</t>
  </si>
  <si>
    <t>Libya</t>
  </si>
  <si>
    <t>ليبيا</t>
  </si>
  <si>
    <t>Mauritania</t>
  </si>
  <si>
    <t>موريتانيا</t>
  </si>
  <si>
    <t>Morocco</t>
  </si>
  <si>
    <t>المغرب</t>
  </si>
  <si>
    <t>Oman</t>
  </si>
  <si>
    <t>سلطنة عمان</t>
  </si>
  <si>
    <t>Palestine</t>
  </si>
  <si>
    <t>فلسطين</t>
  </si>
  <si>
    <t>Qatar</t>
  </si>
  <si>
    <t>قطر</t>
  </si>
  <si>
    <t>Saudi Arabia</t>
  </si>
  <si>
    <t>السعودية</t>
  </si>
  <si>
    <t>Somalia</t>
  </si>
  <si>
    <t>الصومال</t>
  </si>
  <si>
    <t>Sudan</t>
  </si>
  <si>
    <t>السودان</t>
  </si>
  <si>
    <t>Syria</t>
  </si>
  <si>
    <t>سوريا</t>
  </si>
  <si>
    <t>Tunisia</t>
  </si>
  <si>
    <t>تونس</t>
  </si>
  <si>
    <t>United Arab Emirates</t>
  </si>
  <si>
    <t>الامارات</t>
  </si>
  <si>
    <t>Yemen</t>
  </si>
  <si>
    <t>اليمن</t>
  </si>
  <si>
    <t>Total Arab Countries</t>
  </si>
  <si>
    <t>مجموع الدول العربية</t>
  </si>
  <si>
    <t>Total</t>
  </si>
  <si>
    <t>1H2020</t>
  </si>
  <si>
    <t>2H2020</t>
  </si>
  <si>
    <t>1H2021</t>
  </si>
  <si>
    <t>إئتمان الصادرات قصيرة المدى</t>
  </si>
  <si>
    <t>النصف الاول
 من 2020</t>
  </si>
  <si>
    <t>النصف الثاني
 من 2020</t>
  </si>
  <si>
    <t>Operation/Period</t>
  </si>
  <si>
    <t>العملية / الفترة</t>
  </si>
  <si>
    <t>إلتزامات قائمة (مليار دولار)</t>
  </si>
  <si>
    <t>التزامات جديدة  (مليار دولار)</t>
  </si>
  <si>
    <t>التعويضات المدفوعة (مليون دولار)</t>
  </si>
  <si>
    <t>التعويضات المستردة (مليون دولار)</t>
  </si>
  <si>
    <t xml:space="preserve">التأمين ضد المخاطر السياسية </t>
  </si>
  <si>
    <t>Political risk insurance</t>
  </si>
  <si>
    <t>Medium/Long-term export credit insurance</t>
  </si>
  <si>
    <t xml:space="preserve">Short-term export credit insurance </t>
  </si>
  <si>
    <t xml:space="preserve">إئتمان الصادرات متوسطة/طويلة المدى </t>
  </si>
  <si>
    <t>Business Line / Period</t>
  </si>
  <si>
    <t>نوع العملية / الفترة</t>
  </si>
  <si>
    <t>المجموع</t>
  </si>
  <si>
    <t>الترتيب
 حسب 2020</t>
  </si>
  <si>
    <r>
      <rPr>
        <b/>
        <sz val="10"/>
        <color theme="1"/>
        <rFont val="Times New Roman"/>
        <family val="1"/>
      </rPr>
      <t xml:space="preserve">Source: </t>
    </r>
    <r>
      <rPr>
        <sz val="10"/>
        <color theme="1"/>
        <rFont val="Times New Roman"/>
        <family val="2"/>
      </rPr>
      <t xml:space="preserve"> </t>
    </r>
    <r>
      <rPr>
        <sz val="10"/>
        <color theme="1"/>
        <rFont val="Times New Roman"/>
        <family val="1"/>
      </rPr>
      <t>Bern Union Data Base</t>
    </r>
  </si>
  <si>
    <r>
      <rPr>
        <b/>
        <sz val="10"/>
        <color theme="1"/>
        <rFont val="Times New Roman"/>
        <family val="1"/>
      </rPr>
      <t>المصدر :</t>
    </r>
    <r>
      <rPr>
        <sz val="10"/>
        <color theme="1"/>
        <rFont val="Times New Roman"/>
        <family val="2"/>
      </rPr>
      <t xml:space="preserve"> قاعدة بيانات إتحاد بيرن </t>
    </r>
  </si>
  <si>
    <t>Operatore / Period</t>
  </si>
  <si>
    <t>القائم بعملية الضمان  / الفترة</t>
  </si>
  <si>
    <t>UAE</t>
  </si>
  <si>
    <t>الإجمالي</t>
  </si>
  <si>
    <r>
      <rPr>
        <b/>
        <sz val="10"/>
        <color theme="1"/>
        <rFont val="Times New Roman"/>
        <family val="1"/>
      </rPr>
      <t>المصدر :</t>
    </r>
    <r>
      <rPr>
        <sz val="10"/>
        <color theme="1"/>
        <rFont val="Times New Roman"/>
        <family val="2"/>
      </rPr>
      <t xml:space="preserve"> إتحاد بيرن &amp; بحوث ضمان</t>
    </r>
  </si>
  <si>
    <r>
      <rPr>
        <b/>
        <sz val="10"/>
        <color theme="1"/>
        <rFont val="Times New Roman"/>
        <family val="1"/>
      </rPr>
      <t xml:space="preserve">Source: </t>
    </r>
    <r>
      <rPr>
        <sz val="10"/>
        <color theme="1"/>
        <rFont val="Times New Roman"/>
        <family val="2"/>
      </rPr>
      <t xml:space="preserve"> </t>
    </r>
    <r>
      <rPr>
        <sz val="10"/>
        <color theme="1"/>
        <rFont val="Times New Roman"/>
        <family val="1"/>
      </rPr>
      <t>Bern Union &amp; DHAMAN Research</t>
    </r>
  </si>
  <si>
    <t>التزامات جديدة  (مليار دولار)/ New Commitments (USD. bn)</t>
  </si>
  <si>
    <t>التعويضات المدفوعة (مليون دولار) / Claims Paid (USD m)</t>
  </si>
  <si>
    <t>التعويضات المستردة (مليون دولار)/ Recoveries (USD m)</t>
  </si>
  <si>
    <t>Rank
 2020</t>
  </si>
  <si>
    <t xml:space="preserve"> Change compared to 1H2020  (%)</t>
  </si>
  <si>
    <t xml:space="preserve"> Change compared to 2H2020 (%)</t>
  </si>
  <si>
    <t>Outstanding Commitments (USD bn)</t>
  </si>
  <si>
    <t>New Commitments (USD bn)</t>
  </si>
  <si>
    <t>Claims Paid (USD m)</t>
  </si>
  <si>
    <t>Recoveries (USD m)</t>
  </si>
  <si>
    <t>التغير مقارنة بالنصف الثاني
 من عام  2020 (%)</t>
  </si>
  <si>
    <t>التغير مقارنة بالنصف الأول 
من عام 2020 (%)</t>
  </si>
  <si>
    <t>Saudi Arabia/السعودية</t>
  </si>
  <si>
    <t>Egypt/مصر</t>
  </si>
  <si>
    <t>Qatar/قطر</t>
  </si>
  <si>
    <t>Morocco/المغرب</t>
  </si>
  <si>
    <t>Others/ أخرى</t>
  </si>
  <si>
    <t>العمليات الجديدة  لتأمين الصادرات  السلعية في الدول العربية ،  2016-2020 (مليار دولار)</t>
  </si>
  <si>
    <t>New Commitments to insured merchandise exports  in Arab countries; 2016-2020 (USD bn)</t>
  </si>
  <si>
    <t>UAE/الامارات</t>
  </si>
  <si>
    <t>التزامات قائمة (مليار دولار)/ Outstanding Commitments (USD. bn)</t>
  </si>
  <si>
    <t>تطورعمليات التأمين في الدول العربية وفق نوع الالتزام</t>
  </si>
  <si>
    <t xml:space="preserve">Evolution of Insurance Operations in  Arab Countries According to Commitment Type </t>
  </si>
  <si>
    <t>….</t>
  </si>
  <si>
    <t xml:space="preserve">الإمارات </t>
  </si>
  <si>
    <t xml:space="preserve"> قطر</t>
  </si>
  <si>
    <t xml:space="preserve"> السعودية</t>
  </si>
  <si>
    <t>جزر القمر</t>
  </si>
  <si>
    <t>التزامات قائمة (مليار دولار)/Outstanding Commitments (US$ bn)</t>
  </si>
  <si>
    <t>التزامات جديدة  (مليار دولار)/New Commitments  (US$ bn)</t>
  </si>
  <si>
    <t xml:space="preserve">التعويضات المدفوعة (مليون دولار)/ Claims Paid (US$ m) </t>
  </si>
  <si>
    <t>التعويضات المستردة (مليون دولار)/Recoveries  (US$ m)</t>
  </si>
  <si>
    <t xml:space="preserve">المحتوى </t>
  </si>
  <si>
    <t xml:space="preserve">Content </t>
  </si>
  <si>
    <t xml:space="preserve">  Insurance Operations in  Arab Countries According to Commitment Type  / تطورعمليات التأمين في الدول العربية وفق نوع الالتزامات</t>
  </si>
  <si>
    <t>حصة الدول العربية من إجمالي الالتزامات في العالم حسب نوع الأعمال/ Arab Share in Global Commitments by Business Lines</t>
  </si>
  <si>
    <t>نسبة التغير (%)
 change (%)</t>
  </si>
  <si>
    <t>Other Cross-border Commitments</t>
  </si>
  <si>
    <t>إلتزامات أخرى عبر الحدود</t>
  </si>
  <si>
    <t xml:space="preserve">التعويضات المدفوعة (مليون دولار)/ Claims Paid (USD. mn) </t>
  </si>
  <si>
    <t>التعويضات المستردة (مليون دولار)/ Recoveries (USD. mn)</t>
  </si>
  <si>
    <t>Short-term export credit insurance /إئتمان الصادرات قصيرة المدى</t>
  </si>
  <si>
    <t xml:space="preserve">Medium-Long-term export credit insurance/إئتمان الصادرات متوسطة-طويلة المدى </t>
  </si>
  <si>
    <t xml:space="preserve">Political risk insurance/التأمين ضد المخاطر السياسية </t>
  </si>
  <si>
    <t xml:space="preserve"> Arab Total</t>
  </si>
  <si>
    <t>Rank by  total</t>
  </si>
  <si>
    <t>Country</t>
  </si>
  <si>
    <t xml:space="preserve">الحصة من الإجمالي العربي
Share of  Arab Total </t>
  </si>
  <si>
    <t xml:space="preserve">الإجمالي 
Total </t>
  </si>
  <si>
    <t>إلتزامات أخرى عبر الحدود
Other Cross-border Commitments</t>
  </si>
  <si>
    <t>التأمين ضد المخاطر السياسية
Political Risk Insurance</t>
  </si>
  <si>
    <t>تأمين إئتمان الصادرات في المدى القصير
Short term Export Credit</t>
  </si>
  <si>
    <t xml:space="preserve">تأمين إئتمان الصادرات في المدى المتوسط/الطويل
Medium/long term Export Credit  </t>
  </si>
  <si>
    <t xml:space="preserve">الدولة </t>
  </si>
  <si>
    <t xml:space="preserve">الترتيب
 وفق الإجمالي </t>
  </si>
  <si>
    <t>الحصة Share %</t>
  </si>
  <si>
    <t>القيمة
Value</t>
  </si>
  <si>
    <t xml:space="preserve">Total Arab Countries  </t>
  </si>
  <si>
    <t>Share of Business Line</t>
  </si>
  <si>
    <t>الحصة من إجمالي  الأعمال</t>
  </si>
  <si>
    <t>التغير</t>
  </si>
  <si>
    <t xml:space="preserve">Arab Total </t>
  </si>
  <si>
    <t>التأمين ضد 
المخاطر السياسية
Political Risk Insurance</t>
  </si>
  <si>
    <t>تأمين إئتمان الصادرات
 في المدى القصير
Short term Export Credit</t>
  </si>
  <si>
    <t xml:space="preserve"> Arab Total </t>
  </si>
  <si>
    <t>Ranking  by  total</t>
  </si>
  <si>
    <t xml:space="preserve">تأمين إئتمان الصادرات
 في المدى المتوسط/الطويل
Medium/long term Export Credit  </t>
  </si>
  <si>
    <t>....</t>
  </si>
  <si>
    <t>مجموع الدول
 العربية</t>
  </si>
  <si>
    <t xml:space="preserve">الحصة
 من الإجمالي العربي
Share of Arab Total </t>
  </si>
  <si>
    <t>Share of Insurer</t>
  </si>
  <si>
    <t>حصة القائم بعملية التأمين</t>
  </si>
  <si>
    <t>حصة القطاع</t>
  </si>
  <si>
    <t>الحصة 
من الإجمالي العربي
Share 
of  Arab Total</t>
  </si>
  <si>
    <t>مجموع الدول  العربية</t>
  </si>
  <si>
    <t>الإلتزامات القائمة (مليار دولار)/ Outstanding Commitments (USD bn)</t>
  </si>
  <si>
    <t>الوكالات الوطنية لتأمين ائتمان الصادرات</t>
  </si>
  <si>
    <t>وكالات التأمين متعددة الأطراف</t>
  </si>
  <si>
    <t>القطاع الخاص</t>
  </si>
  <si>
    <t>الإلتزامات الجديدة  (مليار دولار)/ New Commitments (USD bn)</t>
  </si>
  <si>
    <t>غير محدد
Nonspecific</t>
  </si>
  <si>
    <t>قطاعات أخرى
Other/Multiple</t>
  </si>
  <si>
    <t xml:space="preserve">النقل
Transportation </t>
  </si>
  <si>
    <t>الطاقة المتجددة
Renewable Energy</t>
  </si>
  <si>
    <t xml:space="preserve">البنية التحتية
Infrastructure </t>
  </si>
  <si>
    <t>الموارد الطبيعية
Natural resources</t>
  </si>
  <si>
    <t>الطاقة
Energy</t>
  </si>
  <si>
    <t>التصنيع
Manufacturing</t>
  </si>
  <si>
    <t>Share of Sector</t>
  </si>
  <si>
    <t xml:space="preserve">البنية التحتية
Infra-
structure </t>
  </si>
  <si>
    <t xml:space="preserve">الحصة
 من الإجمالي العربي
Share of
 Arab Total </t>
  </si>
  <si>
    <t xml:space="preserve">النقل
Transport-
ation </t>
  </si>
  <si>
    <t>مجموع
 الدول العربية</t>
  </si>
  <si>
    <t>قاعدة بيانات مؤشرات تأمين التجارة والاستثمار والتمويل في المنطقة العربية</t>
  </si>
  <si>
    <t>Database - Indicators of Insurance of Trade, Investments and Finance in the Arab Region</t>
  </si>
  <si>
    <t xml:space="preserve"> </t>
  </si>
  <si>
    <t>حصة الدول العربية
Arab share</t>
  </si>
  <si>
    <t>الإجمالي العربي
Arab region</t>
  </si>
  <si>
    <t>الإجمالي العالمي
Total world</t>
  </si>
  <si>
    <t>Other cross-border Commitments</t>
  </si>
  <si>
    <t>Local export credit agencies (ECA)</t>
  </si>
  <si>
    <t xml:space="preserve">Multilateral insurance agencies </t>
  </si>
  <si>
    <t>Private sector</t>
  </si>
  <si>
    <t>إلتزامات أخرى عبر الحدود
Other cross-border commitments</t>
  </si>
  <si>
    <t xml:space="preserve">تأمين إئتمان الصادرات 
في المدى المتوسط/الطويل
Medium/long term export credit  </t>
  </si>
  <si>
    <t>تأمين إئتمان الصادرات
 في المدى القصير
Short term export credit</t>
  </si>
  <si>
    <t xml:space="preserve">الحصة من الإجمالي العربي
Share of  Arab total </t>
  </si>
  <si>
    <t>التأمين ضد 
المخاطر السياسية
Political risk insurance</t>
  </si>
  <si>
    <t>الحصة 
من الإجمالي العربي
Share 
of  Arab total</t>
  </si>
  <si>
    <t xml:space="preserve"> b</t>
  </si>
  <si>
    <t>Last Update : November 2025
آخر تحديث: نوفمبر 2025</t>
  </si>
  <si>
    <t xml:space="preserve">التغير
change
24/23   </t>
  </si>
  <si>
    <t xml:space="preserve">  إلتزامات التأمين في الدول العربية وفق نوعية الأعمال  للفترة 2020-2024</t>
  </si>
  <si>
    <t>Insurance commitments in Arab countries by business lines,  2020-2024</t>
  </si>
  <si>
    <t>حصة الدول العربية من إجمالي الالتزامات في العالم حسب نوع الأعمال لعامي 2023 و2024</t>
  </si>
  <si>
    <t>Arab share in global commitments by business lines, 2023-2024</t>
  </si>
  <si>
    <t>تطور التزامات وتعويضات التأمين في الدول العربية وفق القائم بعملية التأمين للفترة 2020-2024</t>
  </si>
  <si>
    <t>Evolution of commitments, claims paid and recoveries in Arab countries by insurance provider,  2020-2024</t>
  </si>
  <si>
    <t>Ranking 2024</t>
  </si>
  <si>
    <t>الحصة من الإجمالي العربي
Share of  Arab Total 
2024</t>
  </si>
  <si>
    <t>الترتيب
 2024</t>
  </si>
  <si>
    <t>تطورالالتزامات القائمة في الدول العربية للفترة 2020-2024 ( مليار دولار)</t>
  </si>
  <si>
    <t>Evolution of outstanding commitments in Arab countries, 2020-2024 (USD bn)</t>
  </si>
  <si>
    <t>توزيع الالتزامات القائمة في الدول العربية بنهاية عام 2024 وفق نوعية الأعمال ( مليار دولار)</t>
  </si>
  <si>
    <t>Distribution of outstanding commimtments for Arab countries
 by the end of 2024 according to business type (US$ bn)</t>
  </si>
  <si>
    <t>قاعدة بيانات مؤشرات تأمين التجارة والاستثمار والتمويل في المنطقة العربية - 2020-2024</t>
  </si>
  <si>
    <t>Database - indicators of Insurance of Trade, Investments and Finance in the Arab Region, 2020-2024</t>
  </si>
  <si>
    <t>الحصة من الإجمالي العربي
Share 
of   Arab Total</t>
  </si>
  <si>
    <t xml:space="preserve">وكالات التأمين 
متعددة الأطراف
Multilateral Insurance Agencies </t>
  </si>
  <si>
    <t>القطاع
 الخاص
Private Sector</t>
  </si>
  <si>
    <t>الوكالات الوطنية
 لتأمين ائتمان الصادرات
Local Export Credit Agencies (ECA)</t>
  </si>
  <si>
    <t xml:space="preserve">الحصة 
من الإجمالي العربي
Share of  Arab Total </t>
  </si>
  <si>
    <r>
      <rPr>
        <b/>
        <sz val="10"/>
        <rFont val="Times New Roman"/>
        <family val="1"/>
      </rPr>
      <t>Source:</t>
    </r>
    <r>
      <rPr>
        <sz val="10"/>
        <rFont val="Times New Roman"/>
        <family val="1"/>
      </rPr>
      <t xml:space="preserve">  Bern Union Data Base</t>
    </r>
  </si>
  <si>
    <t>مجموع الدول 
العربية</t>
  </si>
  <si>
    <t>توزيع الالتزامات القائمة في الدول العربية بنهاية عام 2024 وفق القائم بعملية التأمين ( مليار دولار)</t>
  </si>
  <si>
    <t>Distribution of outstanding commitments in Arab countries 
by insurance provider- 2024 YE (US$ bn)</t>
  </si>
  <si>
    <t>التزامات وتعويضات التأمين في الدول العربية وفق القائم بعملية التأمين للفترة 2020-2024/ Evolution of commitments, claims paid and recoveries in Arab countries by insurance provider,  2020-2024</t>
  </si>
  <si>
    <t>الالتزامات القائمة في الدول العربية للفترة 2020-2024/ Outstanding Commitments in Arab Countries 2020-2024</t>
  </si>
  <si>
    <t xml:space="preserve"> الالتزامات القائمة في الدول العربية بنهاية عام 2024 وفق نوعية الأعمال/ Outstanding Commimtments in Arab Countries by the end of 2024 According to Business Type </t>
  </si>
  <si>
    <t xml:space="preserve"> الالتزامات القائمة في الدول العربية بنهاية عام 2024 وفق القائم بعملية التأمين /  Outstanding Commimtments in Arab Countries by Insurer- 2024 YE </t>
  </si>
  <si>
    <t xml:space="preserve"> الالتزامات القائمة في الدول العربية بنهاية عام 2024 وفق القطاع (إئتمان الصادرات في المى المتوسط-الطويل + التأمين ضد المخاطر السياسية) /  Outstanding Commimtments in Arab Countries by Sector - 2024 YE (MLT Export Credit + PRI) </t>
  </si>
  <si>
    <t xml:space="preserve"> الالتزامات الجديدة في الدول العربية للفترة 2020-2024 /  New Commitments in  Arab Countries 2020-2024  </t>
  </si>
  <si>
    <t xml:space="preserve"> الالتزامات الجديدة في الدول العربية خلال عام 2024 وفق نوعية الأعمال/ New Commimtments in Arab Countries during 2024 According to Business Type </t>
  </si>
  <si>
    <t xml:space="preserve"> الالتزامات الجديدة في الدول العربية خلال عام 2024 وفق القائم بعملية التأمين / New Commimtments in Arab Countries by Insurer- 2024  </t>
  </si>
  <si>
    <t xml:space="preserve"> الالتزامات الجديدة في الدول العربية خلال عام 2024 وفق القطاع (إئتمان الصادرات في المى المتوسط-الطويل + التأمين ضد المخاطر السياسية) /  New Commimtments in Arab Countries by Sector - 2024 (MLT Export Credit + PRI) </t>
  </si>
  <si>
    <t xml:space="preserve">التعويضات المدفوعة في الدول العربية للفترة 2020-2024 / Claims Paid in Arab Countries 2020-2024 </t>
  </si>
  <si>
    <t xml:space="preserve"> التعويضات المدفوعة في الدول العربية خلال عام 2024 وفق نوعية الأعمال/ Claims Paid in Arab Countries during 2024 According to Business Type </t>
  </si>
  <si>
    <t xml:space="preserve"> التعويضات المدفوعة في الدول العربية بنهاية عام 2024 وفق القائم بعملية التأمين / Claims Paid in Arab Countries by Insurer- 2024 </t>
  </si>
  <si>
    <t xml:space="preserve"> التعويضات المدفوعة في الدول العربية خلال عام 2024 وفق القطاع (إئتمان الصادرات في المى المتوسط-الطويل + التأمين ضد المخاطر السياسية) /  Claims Paid in Arab Countries by Sector  2024 (MLT Export Credit + PRI) </t>
  </si>
  <si>
    <t xml:space="preserve">التعويضات المستردة في الدول العربية للفترة 2020-2024 / Recoveries in Arab Countries 2020-2024 </t>
  </si>
  <si>
    <t xml:space="preserve"> التعويضات المستردة في الدول العربية خلال عام 2024 وفق نوعية الأعمال/ Recoveries in Arab Countries during 2024 According to Business Type </t>
  </si>
  <si>
    <t xml:space="preserve"> التعويضات المستردة في الدول العربية خلال عام 2024 وفق القائم بعملية التأمين / Recoveries in Arab Countries by Insurer- 2024 </t>
  </si>
  <si>
    <t xml:space="preserve"> التعويضات المستردة في الدول العربية خلال عام 2024 وفق القطاع (إئتمان الصادرات في المى المتوسط-الطويل + التأمين ضد المخاطر السياسية) /  Recoveries in Arab Countries by Sector  2024 (MLT Export Credit + PRI) </t>
  </si>
  <si>
    <t xml:space="preserve"> نسبة تغطية إلتزامات التأمين الجديدة للواردات السلعية في الدول العربية للفترة 2020-2024 / Rate of Coverage of Merchandise Imports by New Commimtments in Arab Countries  for the period 2020-2024</t>
  </si>
  <si>
    <t>Sectorial distribution of outstanding commimtments in Arab countries by the end of 2024 
for MLT export credit &amp; political risks insurance (US$ bn)</t>
  </si>
  <si>
    <t>التوزيع القطاعي للالتزامات القائمة في الدول العربية بنهاية عام 2024 لتأمين إئتمان الصادرات
 في المدى المتوسط/الطويل والتأمين ضد المخاطر السياسية ( مليار دولار)</t>
  </si>
  <si>
    <t>التغير
change 24/23
 (%)</t>
  </si>
  <si>
    <t>الدولة</t>
  </si>
  <si>
    <t>تطورالالتزامات الجديدة في الدول العربية للفترة 2020-2024 ( مليار دولار)</t>
  </si>
  <si>
    <t>Evolution of New Commitments in Arab Countries, 2020-2024 (USD bn)</t>
  </si>
  <si>
    <t>توزيع الالتزامات الجديدة في الدول العربية خلال عام 2024 وفق نوعية الأعمال ( مليار دولار)</t>
  </si>
  <si>
    <t>Distribution of new commimtments in Arab countries during 2024 by business lines (US$ bn)</t>
  </si>
  <si>
    <t>Share of Total</t>
  </si>
  <si>
    <t xml:space="preserve">الحصة من الإجمالي  </t>
  </si>
  <si>
    <t>توزيع الالتزامات الجديدة في الدول العربية خلال عام 2024 وفق القائم بعملية التأمين ( مليار دولار)</t>
  </si>
  <si>
    <t xml:space="preserve">وكالات التأمين
 متعددة الأطراف
Multilateral insurance agencies </t>
  </si>
  <si>
    <t>القطاع
 الخاص
Private sector</t>
  </si>
  <si>
    <t>الوكالات الوطنية لتأمين
 ائتمان الصادرات
Local export credit agencies (ECA)</t>
  </si>
  <si>
    <t>Distribution of new commimtments in Arab countries by insurance provider during 2024 (US$ bn)</t>
  </si>
  <si>
    <t>التوزيع القطاعي للالتزامات الجديدة في الدول العربية خلال عام 2024 لتأمين إئتمان الصادرات 
في المدى المتوسط/الطويل والتأمين ضد المخاطر السياسية ( مليار دولار)</t>
  </si>
  <si>
    <t>Sectorial distribution of new commimtments in Arab countries during 2024 
for MLT export credit &amp; political risks insurance (US$ bn)</t>
  </si>
  <si>
    <r>
      <rPr>
        <b/>
        <sz val="14"/>
        <color rgb="FF0070C0"/>
        <rFont val="Times New Roman"/>
        <family val="1"/>
      </rPr>
      <t>غير محدد</t>
    </r>
    <r>
      <rPr>
        <b/>
        <sz val="11"/>
        <color rgb="FF0070C0"/>
        <rFont val="Times New Roman"/>
        <family val="1"/>
      </rPr>
      <t xml:space="preserve">
Nonspecific</t>
    </r>
  </si>
  <si>
    <r>
      <rPr>
        <b/>
        <sz val="14"/>
        <color rgb="FF0070C0"/>
        <rFont val="Times New Roman"/>
        <family val="1"/>
      </rPr>
      <t>قطاعات أخرى</t>
    </r>
    <r>
      <rPr>
        <b/>
        <sz val="11"/>
        <color rgb="FF0070C0"/>
        <rFont val="Times New Roman"/>
        <family val="1"/>
      </rPr>
      <t xml:space="preserve">
Other/
Multiple</t>
    </r>
  </si>
  <si>
    <r>
      <rPr>
        <b/>
        <sz val="14"/>
        <color rgb="FF0070C0"/>
        <rFont val="Times New Roman"/>
        <family val="1"/>
      </rPr>
      <t>النقل</t>
    </r>
    <r>
      <rPr>
        <b/>
        <sz val="11"/>
        <color rgb="FF0070C0"/>
        <rFont val="Times New Roman"/>
        <family val="1"/>
      </rPr>
      <t xml:space="preserve">
Transport-ation </t>
    </r>
  </si>
  <si>
    <r>
      <rPr>
        <b/>
        <sz val="14"/>
        <color rgb="FF0070C0"/>
        <rFont val="Times New Roman"/>
        <family val="1"/>
      </rPr>
      <t>الطاقة المتجددة</t>
    </r>
    <r>
      <rPr>
        <b/>
        <sz val="11"/>
        <color rgb="FF0070C0"/>
        <rFont val="Times New Roman"/>
        <family val="1"/>
      </rPr>
      <t xml:space="preserve">
Renewable Energy</t>
    </r>
  </si>
  <si>
    <r>
      <rPr>
        <b/>
        <sz val="14"/>
        <color rgb="FF0070C0"/>
        <rFont val="Times New Roman"/>
        <family val="1"/>
      </rPr>
      <t>الموارد الطبيعية</t>
    </r>
    <r>
      <rPr>
        <b/>
        <sz val="11"/>
        <color rgb="FF0070C0"/>
        <rFont val="Times New Roman"/>
        <family val="1"/>
      </rPr>
      <t xml:space="preserve">
Natural resources</t>
    </r>
  </si>
  <si>
    <r>
      <rPr>
        <b/>
        <sz val="14"/>
        <color rgb="FF0070C0"/>
        <rFont val="Times New Roman"/>
        <family val="1"/>
      </rPr>
      <t>التصنيع</t>
    </r>
    <r>
      <rPr>
        <b/>
        <sz val="11"/>
        <color rgb="FF0070C0"/>
        <rFont val="Times New Roman"/>
        <family val="1"/>
      </rPr>
      <t xml:space="preserve">
Manufactur-ing</t>
    </r>
  </si>
  <si>
    <r>
      <rPr>
        <b/>
        <sz val="14"/>
        <color rgb="FF0070C0"/>
        <rFont val="Times New Roman"/>
        <family val="1"/>
      </rPr>
      <t>الطاقة</t>
    </r>
    <r>
      <rPr>
        <b/>
        <sz val="11"/>
        <color rgb="FF0070C0"/>
        <rFont val="Times New Roman"/>
        <family val="1"/>
      </rPr>
      <t xml:space="preserve">
Energy</t>
    </r>
  </si>
  <si>
    <r>
      <rPr>
        <b/>
        <sz val="14"/>
        <color rgb="FF0070C0"/>
        <rFont val="Times New Roman"/>
        <family val="1"/>
      </rPr>
      <t>البنية التحتية</t>
    </r>
    <r>
      <rPr>
        <b/>
        <sz val="11"/>
        <color rgb="FF0070C0"/>
        <rFont val="Times New Roman"/>
        <family val="1"/>
      </rPr>
      <t xml:space="preserve">
Infra-structure </t>
    </r>
  </si>
  <si>
    <t>تطور التعويضات المدفوعة في الدول العربية للفترة 2020-2024 (مليون دولار)</t>
  </si>
  <si>
    <t>Evolution of Claims Paid in Arab Countries, 2020-2024 (USD m)</t>
  </si>
  <si>
    <t>توزيع التعويضات المدفوعة في الدول العربية خلال عام 2024 وفق نوعية الأعمال ( مليون دولار)</t>
  </si>
  <si>
    <t>Distribution of Claims Paid for Arab Countries During 2024 
by Business Lines (US$ mn)</t>
  </si>
  <si>
    <t>الحصة Share 
%</t>
  </si>
  <si>
    <t>توزيع التعويضات المدفوعة في الدول العربية خلال عام 2024 وفق القائم بعملية التأمين ( مليون دولار)</t>
  </si>
  <si>
    <t>Distribution of claims paid in Arab countries during 2024 by insurance provider (US$ mn)</t>
  </si>
  <si>
    <t xml:space="preserve">وكالات التأمين
 متعددة الأطراف
Multilateral Insurance Agencies </t>
  </si>
  <si>
    <t>الوكالات الوطنية 
لتأمين ائتمان الصادرات
Local Export Credit Agencies (ECA)</t>
  </si>
  <si>
    <t>التوزيع القطاعي للتعويضات المدفوعة في الدول العربية خلال عام 2024 لتأمين إئتمان الصادرات 
في المدى المتوسط/الطويل والتأمين ضد المخاطر السياسية ( مليون دولار)</t>
  </si>
  <si>
    <t>Sectorial distribution of claims paid in Arab countries during 2024  
for MLT export credit and political risks insurance (US$ mn)</t>
  </si>
  <si>
    <t>تطور التعويضات المستردة في الدول العربية للفترة 2020-2024 (مليون دولار)</t>
  </si>
  <si>
    <t>Evolution of recoveries in Arab countries, 2020-2024 (USD m)</t>
  </si>
  <si>
    <t xml:space="preserve"> التعويضات المستردة في الدول العربية خلال عام 2024 وفقا لنوعية الأعمال ( مليون دولار)</t>
  </si>
  <si>
    <t xml:space="preserve"> Recoveries for Arab Countries During 2024 by Business Lines (US$ mn)</t>
  </si>
  <si>
    <t xml:space="preserve"> التعويضات المستردة في الدول العربية خلال 2024 وفق القائم بعملية التأمين ( مليون دولار)</t>
  </si>
  <si>
    <t xml:space="preserve">  Recoveries for Arab countries during 2024 by insurance provider (US$ mn)</t>
  </si>
  <si>
    <t xml:space="preserve">الحصة 
من الإجمالي العربي
Share 
of  Arab Total
</t>
  </si>
  <si>
    <t>الوكالات الوطنية لتأمين
 ائتمان الصادرات
Local Export Credit Agencies (ECA)</t>
  </si>
  <si>
    <t>الحصة من 
الإجمالي العربي
Share of the Total Arab</t>
  </si>
  <si>
    <t xml:space="preserve">تطورنسبة تغطية إلتزامات التأمين الجديدة للواردات السلعية في الدول العربية للفترة 2020-2024 </t>
  </si>
  <si>
    <t>Rate of coverage of merchandise imports by new insurance commimtments
 in Arab countries for the period 2020-2024</t>
  </si>
  <si>
    <t>Rank 2024</t>
  </si>
  <si>
    <t>Total Arab 
Countries</t>
  </si>
  <si>
    <t>قطاعات أخرى
Other
sectors</t>
  </si>
  <si>
    <t>التصنيع
Manufactur-ing</t>
  </si>
  <si>
    <t xml:space="preserve">النقل
Transporta-tion </t>
  </si>
  <si>
    <t xml:space="preserve">البنية
 التحتية
Infrastructure </t>
  </si>
  <si>
    <t>التوزيع القطاعي للتعويضات المستردة في الدول العربية خلال عام 2024 لتأمين إئتمان الصادرات في المدى المتوسط/الطويل والتأمين ضد المخاطر السياسية ( مليون دولار)</t>
  </si>
  <si>
    <t>Sectorial distribution of recoveries in Arab countries during 2024 for MLT export credit and political risks insurance (US$ mn)</t>
  </si>
  <si>
    <r>
      <rPr>
        <b/>
        <sz val="18"/>
        <rFont val="Times New Roman"/>
        <family val="1"/>
      </rPr>
      <t>1. مصادر البيانات :</t>
    </r>
    <r>
      <rPr>
        <sz val="10"/>
        <rFont val="Times New Roman"/>
        <family val="1"/>
      </rPr>
      <t xml:space="preserve">
</t>
    </r>
    <r>
      <rPr>
        <sz val="14"/>
        <rFont val="Times New Roman"/>
        <family val="1"/>
      </rPr>
      <t xml:space="preserve"> </t>
    </r>
    <r>
      <rPr>
        <sz val="16"/>
        <rFont val="Times New Roman"/>
        <family val="1"/>
      </rPr>
      <t xml:space="preserve">.تم الاعتماد بشكل كامل على قاعدة بيانات إتحاد بيرن  </t>
    </r>
    <r>
      <rPr>
        <sz val="10"/>
        <rFont val="Times New Roman"/>
        <family val="1"/>
      </rPr>
      <t xml:space="preserve">
</t>
    </r>
    <r>
      <rPr>
        <b/>
        <sz val="18"/>
        <rFont val="Times New Roman"/>
        <family val="1"/>
      </rPr>
      <t xml:space="preserve">2. المحتوى :
</t>
    </r>
    <r>
      <rPr>
        <sz val="14"/>
        <rFont val="Times New Roman"/>
        <family val="1"/>
      </rPr>
      <t xml:space="preserve">تحتوي قاعدة البيانات على </t>
    </r>
    <r>
      <rPr>
        <b/>
        <sz val="14"/>
        <rFont val="Times New Roman"/>
        <family val="1"/>
      </rPr>
      <t>20 جدولا</t>
    </r>
    <r>
      <rPr>
        <sz val="14"/>
        <rFont val="Times New Roman"/>
        <family val="1"/>
      </rPr>
      <t xml:space="preserve">:
- </t>
    </r>
    <r>
      <rPr>
        <b/>
        <sz val="14"/>
        <rFont val="Times New Roman"/>
        <family val="1"/>
      </rPr>
      <t>3</t>
    </r>
    <r>
      <rPr>
        <sz val="14"/>
        <rFont val="Times New Roman"/>
        <family val="1"/>
      </rPr>
      <t xml:space="preserve"> جداول لمتابعة ورصد  المؤشرات المتعلقة بعمليات  تأمين التجارة والاستثمار والتمويل القائمة والجديدة والتعويضات المدفوعة والمستردة في المنطقة العربية ككل للفترة 2020-2024 وذلك وفقا لنوع الأعمال، والقائم بعملية التأمين، وكذلك وفقا للقطاعات.
- </t>
    </r>
    <r>
      <rPr>
        <b/>
        <sz val="14"/>
        <rFont val="Times New Roman"/>
        <family val="1"/>
      </rPr>
      <t>16</t>
    </r>
    <r>
      <rPr>
        <sz val="14"/>
        <rFont val="Times New Roman"/>
        <family val="1"/>
      </rPr>
      <t xml:space="preserve"> جدولا تم فيها ترتيب الدول العربية حسب إجمالي قيمة عمليات التأمين  القائمة والجديدة وقيمة التعويضات المدفوعة والمستردة للفترة 2020-2024 وتم توزيعها بيانات 2024 وفقا لنوع الأعمال، والقائم بعملية التأمين، ووفقا للقطاعات. 
- مع إضافة جدول آخر لرصد تطورنسبة تغطية إلتزامات التأمين الجديدة للواردات السلعية في الدول العربية للفترة 2020-2024.
</t>
    </r>
    <r>
      <rPr>
        <b/>
        <sz val="18"/>
        <color rgb="FFC00000"/>
        <rFont val="Times New Roman"/>
        <family val="1"/>
      </rPr>
      <t xml:space="preserve">
الملاحظات:</t>
    </r>
    <r>
      <rPr>
        <sz val="14"/>
        <rFont val="Times New Roman"/>
        <family val="1"/>
      </rPr>
      <t xml:space="preserve">
</t>
    </r>
    <r>
      <rPr>
        <sz val="14"/>
        <color rgb="FFC00000"/>
        <rFont val="Times New Roman"/>
        <family val="1"/>
      </rPr>
      <t xml:space="preserve">* هذه البيانات المتعلقة بتأمين التجارة والاستثماروالتمويل في الدول العربية تم تطويرها بالتعاون مع  "اتحاد بيرن" باعتباره الجهة المسؤولة على جمع وتحديث البيانات بشكل دوري.
** يقصد بتأمين الصادرات: عمليات تأمين الصادرات الموجهة للدولة/ المنطقة (أي الواردات ).  
***  كل الجداول جاهزة للطباعة.
**** 
</t>
    </r>
    <r>
      <rPr>
        <sz val="14"/>
        <rFont val="Times New Roman"/>
        <family val="1"/>
      </rPr>
      <t xml:space="preserve">
</t>
    </r>
    <r>
      <rPr>
        <sz val="10"/>
        <rFont val="Times New Roman"/>
        <family val="1"/>
      </rPr>
      <t xml:space="preserve">
</t>
    </r>
  </si>
  <si>
    <r>
      <rPr>
        <b/>
        <sz val="18"/>
        <rFont val="Times New Roman"/>
        <family val="1"/>
      </rPr>
      <t>1. Data sources</t>
    </r>
    <r>
      <rPr>
        <sz val="10"/>
        <rFont val="Times New Roman"/>
        <family val="1"/>
      </rPr>
      <t xml:space="preserve">:
</t>
    </r>
    <r>
      <rPr>
        <sz val="13"/>
        <rFont val="Times New Roman"/>
        <family val="1"/>
      </rPr>
      <t>We Relied Entirely on Berne Union Database.</t>
    </r>
    <r>
      <rPr>
        <sz val="10"/>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The database contains </t>
    </r>
    <r>
      <rPr>
        <b/>
        <sz val="13"/>
        <rFont val="Times New Roman"/>
        <family val="1"/>
      </rPr>
      <t>20 tables:</t>
    </r>
    <r>
      <rPr>
        <sz val="13"/>
        <rFont val="Times New Roman"/>
        <family val="1"/>
      </rPr>
      <t xml:space="preserve">
- </t>
    </r>
    <r>
      <rPr>
        <b/>
        <sz val="13"/>
        <rFont val="Times New Roman"/>
        <family val="1"/>
      </rPr>
      <t>3</t>
    </r>
    <r>
      <rPr>
        <sz val="13"/>
        <rFont val="Times New Roman"/>
        <family val="1"/>
      </rPr>
      <t xml:space="preserve"> tables to follow up and monitor indicators related to outstading and new trade, investment and financing insurance operations and claims paid and recoveries in the Arab region as a whole for the period 2020-2024, according to the business lines, to the insurer, as well as according to sectors.
- </t>
    </r>
    <r>
      <rPr>
        <b/>
        <sz val="13"/>
        <rFont val="Times New Roman"/>
        <family val="1"/>
      </rPr>
      <t>16</t>
    </r>
    <r>
      <rPr>
        <sz val="13"/>
        <rFont val="Times New Roman"/>
        <family val="1"/>
      </rPr>
      <t xml:space="preserve"> tables in which Arab countries have been ranked according to the total value of outstading and new insurance operations and the value of claims paid and recoveries for the period 2020-2024, the data for 2024 has been distributed according to the business lines, to the insurance provider, as well as according to sectors.
- Another table has been added to monitor Rate of Coverage of Merchandise Imports by New Commimtments in Arab Countries  for the period 2020-2024..
</t>
    </r>
    <r>
      <rPr>
        <sz val="10"/>
        <rFont val="Times New Roman"/>
        <family val="1"/>
      </rPr>
      <t xml:space="preserve">
</t>
    </r>
    <r>
      <rPr>
        <b/>
        <sz val="18"/>
        <color rgb="FFC00000"/>
        <rFont val="Times New Roman"/>
        <family val="1"/>
      </rPr>
      <t>Notes :</t>
    </r>
    <r>
      <rPr>
        <sz val="12"/>
        <rFont val="Times New Roman"/>
        <family val="1"/>
      </rPr>
      <t xml:space="preserve">
</t>
    </r>
    <r>
      <rPr>
        <sz val="13"/>
        <color rgb="FFC00000"/>
        <rFont val="Times New Roman"/>
        <family val="1"/>
      </rPr>
      <t xml:space="preserve">*This data on  trade,  investment and finance insurance in the Arab countries was developed in cooperation with the Berne Union, as it is the responsible party for collecting and updating data periodically.
* * We mean export insurance: insurance operations of export destined to the country/region (ie imports)
*** All tables are ready for printing.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</si>
</sst>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
    <numFmt numFmtId="166" formatCode="#,##0.0_);[Red]\(#,##0.0\)"/>
    <numFmt numFmtId="167" formatCode="0.0_);[Red]\(0.0\)"/>
    <numFmt numFmtId="168" formatCode="0.0%"/>
    <numFmt numFmtId="169" formatCode="0_);[Red]\(0\)"/>
    <numFmt numFmtId="170" formatCode="0.000"/>
    <numFmt numFmtId="171" formatCode="#,##0.0"/>
  </numFmts>
  <fonts count="79" x14ac:knownFonts="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0"/>
      <name val="Times New Roman"/>
      <family val="1"/>
    </font>
    <font>
      <b/>
      <sz val="11"/>
      <color theme="1"/>
      <name val="Times New Roman"/>
      <family val="1"/>
    </font>
    <font>
      <sz val="12"/>
      <color theme="1"/>
      <name val="Times New Roman"/>
      <family val="1"/>
    </font>
    <font>
      <sz val="11"/>
      <color theme="1"/>
      <name val="Times New Roman"/>
      <family val="1"/>
    </font>
    <font>
      <b/>
      <sz val="12"/>
      <color theme="1"/>
      <name val="Times New Roman"/>
      <family val="1"/>
    </font>
    <font>
      <sz val="10"/>
      <color theme="1"/>
      <name val="Times New Roman"/>
      <family val="1"/>
    </font>
    <font>
      <b/>
      <sz val="10"/>
      <color theme="1"/>
      <name val="Times New Roman"/>
      <family val="1"/>
    </font>
    <font>
      <sz val="10"/>
      <color theme="1"/>
      <name val="Times New Roman"/>
      <family val="2"/>
    </font>
    <font>
      <sz val="11"/>
      <color rgb="FF000000"/>
      <name val="Calibri"/>
      <family val="2"/>
      <scheme val="minor"/>
    </font>
    <font>
      <sz val="11"/>
      <color theme="1"/>
      <name val="Times New Roman"/>
      <family val="2"/>
    </font>
    <font>
      <b/>
      <sz val="14"/>
      <color theme="0"/>
      <name val="Times New Roman"/>
      <family val="1"/>
    </font>
    <font>
      <b/>
      <sz val="12"/>
      <color theme="0"/>
      <name val="Times New Roman"/>
      <family val="1"/>
    </font>
    <font>
      <b/>
      <sz val="11"/>
      <color theme="0"/>
      <name val="Times New Roman"/>
      <family val="1"/>
    </font>
    <font>
      <b/>
      <sz val="14"/>
      <color theme="1"/>
      <name val="Times New Roman"/>
      <family val="1"/>
    </font>
    <font>
      <b/>
      <sz val="11"/>
      <color rgb="FFB34645"/>
      <name val="Times New Roman"/>
      <family val="1"/>
    </font>
    <font>
      <b/>
      <sz val="10"/>
      <color rgb="FFB34645"/>
      <name val="Times New Roman"/>
      <family val="1"/>
    </font>
    <font>
      <b/>
      <sz val="18"/>
      <color theme="0"/>
      <name val="Times New Roman"/>
      <family val="1"/>
    </font>
    <font>
      <sz val="11"/>
      <color rgb="FFFF0000"/>
      <name val="Times New Roman"/>
      <family val="1"/>
    </font>
    <font>
      <b/>
      <sz val="16"/>
      <color theme="1"/>
      <name val="Times New Roman"/>
      <family val="1"/>
    </font>
    <font>
      <b/>
      <sz val="14"/>
      <color rgb="FFB34645"/>
      <name val="Times New Roman"/>
      <family val="1"/>
    </font>
    <font>
      <b/>
      <sz val="16"/>
      <color rgb="FFB34645"/>
      <name val="Times New Roman"/>
      <family val="1"/>
    </font>
    <font>
      <sz val="12"/>
      <name val="Times New Roman"/>
      <family val="1"/>
    </font>
    <font>
      <b/>
      <sz val="13"/>
      <color theme="1"/>
      <name val="Times New Roman"/>
      <family val="1"/>
    </font>
    <font>
      <sz val="11"/>
      <name val="Calibri"/>
      <family val="2"/>
    </font>
    <font>
      <b/>
      <sz val="12"/>
      <color rgb="FFC00000"/>
      <name val="Times New Roman"/>
      <family val="1"/>
    </font>
    <font>
      <b/>
      <sz val="14"/>
      <name val="Times New Roman"/>
      <family val="1"/>
    </font>
    <font>
      <b/>
      <sz val="13"/>
      <name val="Times New Roman"/>
      <family val="1"/>
    </font>
    <font>
      <sz val="10"/>
      <name val="Arial"/>
      <family val="2"/>
    </font>
    <font>
      <b/>
      <sz val="20"/>
      <color theme="0"/>
      <name val="Times New Roman"/>
      <family val="1"/>
    </font>
    <font>
      <b/>
      <sz val="18"/>
      <color theme="1"/>
      <name val="Times New Roman"/>
      <family val="1"/>
    </font>
    <font>
      <sz val="10"/>
      <name val="Times New Roman"/>
      <family val="1"/>
    </font>
    <font>
      <b/>
      <sz val="18"/>
      <name val="Times New Roman"/>
      <family val="1"/>
    </font>
    <font>
      <sz val="13"/>
      <name val="Times New Roman"/>
      <family val="1"/>
    </font>
    <font>
      <b/>
      <sz val="18"/>
      <color rgb="FFC00000"/>
      <name val="Times New Roman"/>
      <family val="1"/>
    </font>
    <font>
      <sz val="13"/>
      <color rgb="FFC00000"/>
      <name val="Times New Roman"/>
      <family val="1"/>
    </font>
    <font>
      <sz val="14"/>
      <name val="Times New Roman"/>
      <family val="1"/>
    </font>
    <font>
      <sz val="16"/>
      <name val="Times New Roman"/>
      <family val="1"/>
    </font>
    <font>
      <sz val="14"/>
      <color rgb="FFC00000"/>
      <name val="Times New Roman"/>
      <family val="1"/>
    </font>
    <font>
      <u/>
      <sz val="11"/>
      <color theme="10"/>
      <name val="Times New Roman"/>
      <family val="2"/>
    </font>
    <font>
      <u/>
      <sz val="10"/>
      <color theme="10"/>
      <name val="Arial"/>
      <family val="2"/>
    </font>
    <font>
      <b/>
      <i/>
      <sz val="11"/>
      <name val="Times New Roman"/>
      <family val="1"/>
    </font>
    <font>
      <b/>
      <sz val="10.5"/>
      <color rgb="FF000000"/>
      <name val="Times New Roman"/>
      <family val="2"/>
    </font>
    <font>
      <sz val="14"/>
      <color rgb="FFFF0000"/>
      <name val="Times New Roman"/>
      <family val="2"/>
    </font>
    <font>
      <sz val="9"/>
      <color theme="1"/>
      <name val="Times New Roman"/>
      <family val="2"/>
    </font>
    <font>
      <sz val="14"/>
      <color theme="1"/>
      <name val="Times New Roman"/>
      <family val="1"/>
    </font>
    <font>
      <sz val="13"/>
      <color theme="1"/>
      <name val="Times New Roman"/>
      <family val="1"/>
    </font>
    <font>
      <b/>
      <u/>
      <sz val="10"/>
      <color rgb="FF002060"/>
      <name val="Times New Roman"/>
      <family val="1"/>
    </font>
    <font>
      <b/>
      <u/>
      <sz val="11"/>
      <color rgb="FFFF0000"/>
      <name val="Times New Roman"/>
      <family val="1"/>
    </font>
    <font>
      <b/>
      <sz val="24"/>
      <name val="Times New Roman"/>
      <family val="1"/>
    </font>
    <font>
      <b/>
      <sz val="28"/>
      <name val="Times New Roman"/>
      <family val="1"/>
    </font>
    <font>
      <b/>
      <sz val="36"/>
      <name val="Times New Roman"/>
      <family val="1"/>
    </font>
    <font>
      <b/>
      <sz val="8"/>
      <name val="Times New Roman"/>
      <family val="1"/>
    </font>
    <font>
      <b/>
      <sz val="20"/>
      <color rgb="FFB34645"/>
      <name val="Times New Roman"/>
      <family val="1"/>
    </font>
    <font>
      <b/>
      <sz val="15"/>
      <color theme="0"/>
      <name val="Times New Roman"/>
      <family val="1"/>
    </font>
    <font>
      <b/>
      <sz val="14"/>
      <color rgb="FF0070C0"/>
      <name val="Times New Roman"/>
      <family val="1"/>
    </font>
    <font>
      <b/>
      <sz val="12"/>
      <color rgb="FF0070C0"/>
      <name val="Times New Roman"/>
      <family val="1"/>
    </font>
    <font>
      <b/>
      <sz val="10.5"/>
      <color theme="1"/>
      <name val="Times New Roman"/>
      <family val="1"/>
    </font>
    <font>
      <b/>
      <sz val="17"/>
      <color theme="0"/>
      <name val="Times New Roman"/>
      <family val="1"/>
    </font>
    <font>
      <b/>
      <sz val="11"/>
      <color rgb="FF0070C0"/>
      <name val="Times New Roman"/>
      <family val="1"/>
    </font>
    <font>
      <b/>
      <sz val="16"/>
      <color rgb="FF0070C0"/>
      <name val="Times New Roman"/>
      <family val="1"/>
    </font>
    <font>
      <b/>
      <sz val="11"/>
      <name val="Times New Roman"/>
      <family val="1"/>
    </font>
    <font>
      <b/>
      <sz val="10"/>
      <name val="Times New Roman"/>
      <family val="1"/>
    </font>
    <font>
      <sz val="11"/>
      <name val="Calibri"/>
      <family val="2"/>
      <scheme val="minor"/>
    </font>
    <font>
      <b/>
      <sz val="13"/>
      <color rgb="FF0070C0"/>
      <name val="Times New Roman"/>
      <family val="1"/>
    </font>
    <font>
      <b/>
      <sz val="22"/>
      <color theme="0"/>
      <name val="Times New Roman"/>
      <family val="1"/>
    </font>
    <font>
      <sz val="16"/>
      <color theme="1"/>
      <name val="Times New Roman"/>
      <family val="1"/>
    </font>
    <font>
      <b/>
      <sz val="18"/>
      <color rgb="FF0070C0"/>
      <name val="Times New Roman"/>
      <family val="1"/>
    </font>
    <font>
      <sz val="9"/>
      <color theme="1"/>
      <name val="Times New Roman"/>
      <family val="1"/>
    </font>
    <font>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n">
        <color theme="0" tint="-0.14990691854609822"/>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1498764000366222"/>
      </right>
      <top/>
      <bottom/>
      <diagonal/>
    </border>
    <border>
      <left style="medium">
        <color theme="0" tint="-0.14993743705557422"/>
      </left>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14993743705557422"/>
      </right>
      <top/>
      <bottom/>
      <diagonal/>
    </border>
    <border>
      <left/>
      <right/>
      <top/>
      <bottom style="medium">
        <color theme="0" tint="-0.24994659260841701"/>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0691854609822"/>
      </left>
      <right/>
      <top/>
      <bottom/>
      <diagonal/>
    </border>
    <border>
      <left style="medium">
        <color indexed="64"/>
      </left>
      <right/>
      <top/>
      <bottom/>
      <diagonal/>
    </border>
    <border>
      <left/>
      <right style="medium">
        <color indexed="64"/>
      </right>
      <top/>
      <bottom/>
      <diagonal/>
    </border>
    <border>
      <left/>
      <right style="thick">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style="medium">
        <color theme="2"/>
      </right>
      <top/>
      <bottom/>
      <diagonal/>
    </border>
    <border>
      <left style="medium">
        <color theme="2"/>
      </left>
      <right/>
      <top/>
      <bottom/>
      <diagonal/>
    </border>
    <border>
      <left style="medium">
        <color theme="2"/>
      </left>
      <right/>
      <top/>
      <bottom style="thin">
        <color theme="0" tint="-0.24994659260841701"/>
      </bottom>
      <diagonal/>
    </border>
    <border>
      <left/>
      <right style="medium">
        <color theme="2"/>
      </right>
      <top/>
      <bottom style="thin">
        <color theme="0" tint="-0.2499465926084170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24994659260841701"/>
      </left>
      <right style="thin">
        <color theme="0" tint="-0.499984740745262"/>
      </right>
      <top/>
      <bottom/>
      <diagonal/>
    </border>
    <border>
      <left style="thin">
        <color theme="0" tint="-0.499984740745262"/>
      </left>
      <right/>
      <top/>
      <bottom style="thin">
        <color theme="0" tint="-0.499984740745262"/>
      </bottom>
      <diagonal/>
    </border>
    <border>
      <left/>
      <right style="medium">
        <color theme="2"/>
      </right>
      <top/>
      <bottom style="thin">
        <color theme="0" tint="-0.499984740745262"/>
      </bottom>
      <diagonal/>
    </border>
    <border>
      <left style="medium">
        <color theme="2"/>
      </left>
      <right/>
      <top/>
      <bottom style="thin">
        <color theme="0" tint="-0.499984740745262"/>
      </bottom>
      <diagonal/>
    </border>
    <border>
      <left/>
      <right style="thin">
        <color theme="0" tint="-0.499984740745262"/>
      </right>
      <top/>
      <bottom style="thin">
        <color theme="0" tint="-0.499984740745262"/>
      </bottom>
      <diagonal/>
    </border>
    <border>
      <left style="thin">
        <color theme="2"/>
      </left>
      <right/>
      <top/>
      <bottom/>
      <diagonal/>
    </border>
    <border>
      <left/>
      <right style="thin">
        <color theme="2"/>
      </right>
      <top/>
      <bottom/>
      <diagonal/>
    </border>
    <border>
      <left style="thin">
        <color theme="2"/>
      </left>
      <right/>
      <top/>
      <bottom style="thin">
        <color theme="0" tint="-0.24994659260841701"/>
      </bottom>
      <diagonal/>
    </border>
    <border>
      <left/>
      <right style="thin">
        <color theme="2"/>
      </right>
      <top/>
      <bottom style="thin">
        <color theme="0" tint="-0.24994659260841701"/>
      </bottom>
      <diagonal/>
    </border>
    <border>
      <left/>
      <right style="medium">
        <color theme="0" tint="-0.14993743705557422"/>
      </right>
      <top/>
      <bottom/>
      <diagonal/>
    </border>
    <border>
      <left style="medium">
        <color theme="2"/>
      </left>
      <right/>
      <top style="thin">
        <color theme="0" tint="-0.24994659260841701"/>
      </top>
      <bottom/>
      <diagonal/>
    </border>
    <border>
      <left/>
      <right style="medium">
        <color theme="2"/>
      </right>
      <top style="thin">
        <color theme="0" tint="-0.24994659260841701"/>
      </top>
      <bottom/>
      <diagonal/>
    </border>
    <border>
      <left style="thin">
        <color theme="0" tint="-0.14996795556505021"/>
      </left>
      <right style="thin">
        <color theme="0" tint="-0.14993743705557422"/>
      </right>
      <top/>
      <bottom/>
      <diagonal/>
    </border>
    <border>
      <left/>
      <right style="thin">
        <color theme="0" tint="-0.14993743705557422"/>
      </right>
      <top/>
      <bottom style="thin">
        <color theme="0" tint="-0.14996795556505021"/>
      </bottom>
      <diagonal/>
    </border>
  </borders>
  <cellStyleXfs count="37">
    <xf numFmtId="0" fontId="0"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18"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0" fontId="7" fillId="0" borderId="0"/>
    <xf numFmtId="0" fontId="7" fillId="0" borderId="0"/>
    <xf numFmtId="0" fontId="19" fillId="0" borderId="0"/>
    <xf numFmtId="0" fontId="19" fillId="0" borderId="0"/>
    <xf numFmtId="9"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33" fillId="0" borderId="0"/>
    <xf numFmtId="0" fontId="37" fillId="0" borderId="0"/>
    <xf numFmtId="0" fontId="48" fillId="0" borderId="0" applyNumberFormat="0" applyFill="0" applyBorder="0" applyAlignment="0" applyProtection="0"/>
    <xf numFmtId="0" fontId="49" fillId="0" borderId="0" applyNumberForma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781">
    <xf numFmtId="0" fontId="0" fillId="0" borderId="0" xfId="0"/>
    <xf numFmtId="165" fontId="0" fillId="0" borderId="0" xfId="0" applyNumberFormat="1"/>
    <xf numFmtId="0" fontId="14" fillId="0" borderId="0" xfId="0" applyFont="1"/>
    <xf numFmtId="0" fontId="19" fillId="0" borderId="0" xfId="11"/>
    <xf numFmtId="0" fontId="19" fillId="0" borderId="0" xfId="12"/>
    <xf numFmtId="165" fontId="19" fillId="0" borderId="0" xfId="12" applyNumberFormat="1" applyAlignment="1">
      <alignment horizontal="center" vertical="center"/>
    </xf>
    <xf numFmtId="165" fontId="27" fillId="0" borderId="1" xfId="10" applyNumberFormat="1" applyFont="1" applyBorder="1" applyAlignment="1">
      <alignment horizontal="center" vertical="center"/>
    </xf>
    <xf numFmtId="165" fontId="11" fillId="0" borderId="1" xfId="10" applyNumberFormat="1" applyFont="1" applyBorder="1" applyAlignment="1">
      <alignment horizontal="center" vertical="center"/>
    </xf>
    <xf numFmtId="0" fontId="23" fillId="3" borderId="0" xfId="10" applyFont="1" applyFill="1" applyAlignment="1">
      <alignment horizontal="center" vertical="center"/>
    </xf>
    <xf numFmtId="0" fontId="23" fillId="2" borderId="0" xfId="10" applyFont="1" applyFill="1" applyAlignment="1">
      <alignment horizontal="center" vertical="center" readingOrder="2"/>
    </xf>
    <xf numFmtId="0" fontId="23" fillId="3" borderId="0" xfId="10" applyFont="1" applyFill="1" applyAlignment="1">
      <alignment horizontal="center" vertical="center" readingOrder="2"/>
    </xf>
    <xf numFmtId="0" fontId="23" fillId="2" borderId="0" xfId="10" applyFont="1" applyFill="1" applyAlignment="1">
      <alignment horizontal="center" vertical="center"/>
    </xf>
    <xf numFmtId="165" fontId="28" fillId="3" borderId="0" xfId="10" applyNumberFormat="1" applyFont="1" applyFill="1" applyAlignment="1">
      <alignment horizontal="center" vertical="center"/>
    </xf>
    <xf numFmtId="167" fontId="28" fillId="3" borderId="0" xfId="10" applyNumberFormat="1" applyFont="1" applyFill="1" applyAlignment="1">
      <alignment horizontal="center" vertical="center"/>
    </xf>
    <xf numFmtId="165" fontId="28" fillId="2" borderId="0" xfId="10" applyNumberFormat="1" applyFont="1" applyFill="1" applyAlignment="1">
      <alignment horizontal="center" vertical="center"/>
    </xf>
    <xf numFmtId="167" fontId="28" fillId="2" borderId="0" xfId="10" applyNumberFormat="1" applyFont="1" applyFill="1" applyAlignment="1">
      <alignment horizontal="center" vertical="center"/>
    </xf>
    <xf numFmtId="0" fontId="13" fillId="3" borderId="0" xfId="14" applyFont="1" applyFill="1" applyAlignment="1">
      <alignment horizontal="center" vertical="center"/>
    </xf>
    <xf numFmtId="0" fontId="12" fillId="3" borderId="0" xfId="14" applyFont="1" applyFill="1" applyAlignment="1">
      <alignment vertical="center"/>
    </xf>
    <xf numFmtId="165" fontId="13" fillId="3" borderId="0" xfId="14" applyNumberFormat="1" applyFont="1" applyFill="1" applyAlignment="1">
      <alignment horizontal="center" vertical="center"/>
    </xf>
    <xf numFmtId="0" fontId="13" fillId="2" borderId="0" xfId="14" applyFont="1" applyFill="1" applyAlignment="1">
      <alignment horizontal="center" vertical="center"/>
    </xf>
    <xf numFmtId="0" fontId="12" fillId="2" borderId="0" xfId="14" applyFont="1" applyFill="1" applyAlignment="1">
      <alignment vertical="center"/>
    </xf>
    <xf numFmtId="165" fontId="13" fillId="2" borderId="0" xfId="14" applyNumberFormat="1" applyFont="1" applyFill="1" applyAlignment="1">
      <alignment horizontal="center" vertical="center"/>
    </xf>
    <xf numFmtId="0" fontId="21" fillId="4" borderId="0" xfId="14" applyFont="1" applyFill="1" applyAlignment="1">
      <alignment horizontal="center" vertical="center"/>
    </xf>
    <xf numFmtId="165" fontId="22" fillId="4" borderId="0" xfId="14" applyNumberFormat="1" applyFont="1" applyFill="1" applyAlignment="1">
      <alignment horizontal="center" vertical="center"/>
    </xf>
    <xf numFmtId="0" fontId="15" fillId="0" borderId="0" xfId="14" applyFont="1" applyAlignment="1">
      <alignment horizontal="left" vertical="top" readingOrder="1"/>
    </xf>
    <xf numFmtId="0" fontId="6" fillId="0" borderId="0" xfId="14"/>
    <xf numFmtId="0" fontId="17" fillId="0" borderId="0" xfId="14" applyFont="1"/>
    <xf numFmtId="0" fontId="15" fillId="0" borderId="0" xfId="14" applyFont="1" applyAlignment="1">
      <alignment vertical="top"/>
    </xf>
    <xf numFmtId="168" fontId="19" fillId="0" borderId="0" xfId="11" applyNumberFormat="1"/>
    <xf numFmtId="165" fontId="19" fillId="0" borderId="0" xfId="11" applyNumberFormat="1"/>
    <xf numFmtId="0" fontId="24" fillId="2" borderId="0" xfId="10" applyFont="1" applyFill="1" applyAlignment="1">
      <alignment horizontal="center" vertical="center" wrapText="1"/>
    </xf>
    <xf numFmtId="1" fontId="0" fillId="0" borderId="0" xfId="0" applyNumberFormat="1" applyAlignment="1">
      <alignment horizontal="center" vertical="center"/>
    </xf>
    <xf numFmtId="0" fontId="19" fillId="0" borderId="0" xfId="11" applyAlignment="1">
      <alignment horizontal="center"/>
    </xf>
    <xf numFmtId="9" fontId="0" fillId="0" borderId="0" xfId="8" applyFont="1"/>
    <xf numFmtId="0" fontId="0" fillId="0" borderId="0" xfId="0" applyAlignment="1">
      <alignment horizontal="center"/>
    </xf>
    <xf numFmtId="0" fontId="50" fillId="0" borderId="0" xfId="18" applyFont="1"/>
    <xf numFmtId="168" fontId="0" fillId="0" borderId="0" xfId="8" applyNumberFormat="1" applyFont="1"/>
    <xf numFmtId="9" fontId="0" fillId="0" borderId="0" xfId="0" applyNumberFormat="1"/>
    <xf numFmtId="169" fontId="0" fillId="0" borderId="0" xfId="0" applyNumberFormat="1" applyAlignment="1">
      <alignment horizontal="center" vertical="center"/>
    </xf>
    <xf numFmtId="1" fontId="0" fillId="0" borderId="0" xfId="8" applyNumberFormat="1" applyFont="1" applyAlignment="1">
      <alignment horizontal="center" vertical="center"/>
    </xf>
    <xf numFmtId="165" fontId="0" fillId="0" borderId="0" xfId="0" applyNumberFormat="1" applyAlignment="1">
      <alignment horizontal="center" vertical="center"/>
    </xf>
    <xf numFmtId="168" fontId="0" fillId="0" borderId="0" xfId="8" applyNumberFormat="1" applyFont="1" applyAlignment="1">
      <alignment horizontal="center" vertical="center"/>
    </xf>
    <xf numFmtId="0" fontId="51" fillId="0" borderId="0" xfId="0" applyFont="1" applyAlignment="1">
      <alignment vertical="center" readingOrder="2"/>
    </xf>
    <xf numFmtId="0" fontId="0" fillId="0" borderId="0" xfId="0" applyAlignment="1">
      <alignment vertical="center"/>
    </xf>
    <xf numFmtId="165" fontId="0" fillId="0" borderId="0" xfId="0" applyNumberFormat="1" applyAlignment="1">
      <alignment vertical="center"/>
    </xf>
    <xf numFmtId="0" fontId="52" fillId="0" borderId="0" xfId="0" applyFont="1" applyAlignment="1">
      <alignment vertical="center"/>
    </xf>
    <xf numFmtId="0" fontId="53" fillId="0" borderId="0" xfId="0" applyFont="1"/>
    <xf numFmtId="168" fontId="0" fillId="0" borderId="0" xfId="8" applyNumberFormat="1" applyFont="1" applyAlignment="1">
      <alignment vertical="center"/>
    </xf>
    <xf numFmtId="167"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13" fillId="0" borderId="0" xfId="0" applyFont="1"/>
    <xf numFmtId="0" fontId="11" fillId="0" borderId="0" xfId="0" applyFont="1" applyAlignment="1">
      <alignment horizontal="center"/>
    </xf>
    <xf numFmtId="168" fontId="13" fillId="2" borderId="0" xfId="8" applyNumberFormat="1" applyFont="1" applyFill="1" applyBorder="1" applyAlignment="1">
      <alignment horizontal="center" vertical="center"/>
    </xf>
    <xf numFmtId="0" fontId="54" fillId="0" borderId="0" xfId="0" applyFont="1"/>
    <xf numFmtId="165" fontId="54" fillId="0" borderId="0" xfId="0" applyNumberFormat="1" applyFont="1"/>
    <xf numFmtId="0" fontId="0" fillId="0" borderId="0" xfId="6" applyFont="1"/>
    <xf numFmtId="0" fontId="0" fillId="0" borderId="0" xfId="6" applyFont="1" applyAlignment="1">
      <alignment vertical="center"/>
    </xf>
    <xf numFmtId="165" fontId="0" fillId="0" borderId="0" xfId="6" applyNumberFormat="1" applyFont="1" applyAlignment="1">
      <alignment vertical="center"/>
    </xf>
    <xf numFmtId="0" fontId="53" fillId="0" borderId="0" xfId="6" applyFont="1"/>
    <xf numFmtId="0" fontId="0" fillId="0" borderId="0" xfId="6" applyFont="1" applyAlignment="1">
      <alignment horizontal="center" vertical="center"/>
    </xf>
    <xf numFmtId="168" fontId="23" fillId="0" borderId="29" xfId="8" applyNumberFormat="1" applyFont="1" applyBorder="1" applyAlignment="1">
      <alignment horizontal="center" vertical="center"/>
    </xf>
    <xf numFmtId="168" fontId="23" fillId="2" borderId="29" xfId="8" applyNumberFormat="1" applyFont="1" applyFill="1" applyBorder="1" applyAlignment="1">
      <alignment horizontal="center" vertical="center"/>
    </xf>
    <xf numFmtId="168" fontId="13" fillId="3" borderId="0" xfId="8" applyNumberFormat="1" applyFont="1" applyFill="1" applyBorder="1" applyAlignment="1">
      <alignment horizontal="center" vertical="center"/>
    </xf>
    <xf numFmtId="168" fontId="0" fillId="2" borderId="0" xfId="8" applyNumberFormat="1" applyFont="1" applyFill="1" applyBorder="1" applyAlignment="1">
      <alignment horizontal="center" vertical="center"/>
    </xf>
    <xf numFmtId="168" fontId="0" fillId="3" borderId="0" xfId="8" applyNumberFormat="1" applyFont="1" applyFill="1" applyBorder="1" applyAlignment="1">
      <alignment horizontal="center" vertical="center"/>
    </xf>
    <xf numFmtId="0" fontId="56" fillId="0" borderId="24" xfId="19" applyFont="1" applyFill="1" applyBorder="1" applyAlignment="1">
      <alignment horizontal="center" vertical="center"/>
    </xf>
    <xf numFmtId="0" fontId="40" fillId="0" borderId="23" xfId="18" applyFont="1" applyBorder="1" applyAlignment="1">
      <alignment horizontal="left" vertical="top" wrapText="1"/>
    </xf>
    <xf numFmtId="0" fontId="39" fillId="0" borderId="49" xfId="18" applyFont="1" applyBorder="1" applyAlignment="1">
      <alignment horizontal="center"/>
    </xf>
    <xf numFmtId="0" fontId="39" fillId="0" borderId="50" xfId="18" applyFont="1" applyBorder="1" applyAlignment="1">
      <alignment horizontal="center"/>
    </xf>
    <xf numFmtId="0" fontId="57" fillId="0" borderId="25" xfId="19" applyFont="1" applyFill="1" applyBorder="1" applyAlignment="1">
      <alignment horizontal="center" vertical="center"/>
    </xf>
    <xf numFmtId="0" fontId="40" fillId="0" borderId="0" xfId="18" applyFont="1"/>
    <xf numFmtId="0" fontId="40" fillId="0" borderId="23" xfId="18" applyFont="1" applyBorder="1" applyAlignment="1">
      <alignment horizontal="right" vertical="top" wrapText="1" readingOrder="2"/>
    </xf>
    <xf numFmtId="0" fontId="61" fillId="0" borderId="0" xfId="18" applyFont="1" applyAlignment="1">
      <alignment horizontal="center"/>
    </xf>
    <xf numFmtId="0" fontId="40" fillId="0" borderId="49" xfId="18" applyFont="1" applyBorder="1"/>
    <xf numFmtId="0" fontId="56" fillId="0" borderId="49" xfId="19" applyFont="1" applyFill="1" applyBorder="1" applyAlignment="1">
      <alignment horizontal="center" vertical="center"/>
    </xf>
    <xf numFmtId="0" fontId="60" fillId="2" borderId="0" xfId="18" applyFont="1" applyFill="1" applyAlignment="1">
      <alignment vertical="center"/>
    </xf>
    <xf numFmtId="0" fontId="61" fillId="2" borderId="55" xfId="18" applyFont="1" applyFill="1" applyBorder="1" applyAlignment="1">
      <alignment horizontal="center"/>
    </xf>
    <xf numFmtId="0" fontId="40" fillId="2" borderId="51" xfId="18" applyFont="1" applyFill="1" applyBorder="1"/>
    <xf numFmtId="0" fontId="28" fillId="0" borderId="51" xfId="18" applyFont="1" applyBorder="1" applyAlignment="1">
      <alignment horizontal="center" vertical="center"/>
    </xf>
    <xf numFmtId="165" fontId="13" fillId="3" borderId="0" xfId="30" applyNumberFormat="1" applyFont="1" applyFill="1" applyAlignment="1">
      <alignment horizontal="center" vertical="center"/>
    </xf>
    <xf numFmtId="165" fontId="0" fillId="0" borderId="0" xfId="8" applyNumberFormat="1" applyFont="1" applyAlignment="1">
      <alignment horizontal="center" vertical="center"/>
    </xf>
    <xf numFmtId="0" fontId="15" fillId="0" borderId="0" xfId="0" applyFont="1" applyAlignment="1">
      <alignment horizontal="left" vertical="top" readingOrder="1"/>
    </xf>
    <xf numFmtId="0" fontId="17" fillId="0" borderId="0" xfId="0" applyFont="1"/>
    <xf numFmtId="0" fontId="15" fillId="0" borderId="0" xfId="0" applyFont="1" applyAlignment="1">
      <alignment vertical="top"/>
    </xf>
    <xf numFmtId="0" fontId="2" fillId="0" borderId="0" xfId="33"/>
    <xf numFmtId="0" fontId="2" fillId="0" borderId="0" xfId="33" applyAlignment="1">
      <alignment vertical="center"/>
    </xf>
    <xf numFmtId="165" fontId="2" fillId="0" borderId="0" xfId="33" applyNumberFormat="1"/>
    <xf numFmtId="168" fontId="2" fillId="0" borderId="0" xfId="8" applyNumberFormat="1" applyFont="1"/>
    <xf numFmtId="0" fontId="15" fillId="0" borderId="0" xfId="33" applyFont="1" applyAlignment="1">
      <alignment horizontal="left" vertical="top" readingOrder="1"/>
    </xf>
    <xf numFmtId="0" fontId="15" fillId="0" borderId="0" xfId="33" applyFont="1" applyAlignment="1">
      <alignment vertical="top"/>
    </xf>
    <xf numFmtId="9" fontId="0" fillId="0" borderId="0" xfId="0" applyNumberFormat="1" applyAlignment="1">
      <alignment vertical="center"/>
    </xf>
    <xf numFmtId="9" fontId="0" fillId="0" borderId="0" xfId="8" applyFont="1" applyAlignment="1">
      <alignment vertical="center"/>
    </xf>
    <xf numFmtId="168" fontId="0" fillId="0" borderId="0" xfId="0" applyNumberFormat="1" applyAlignment="1">
      <alignment vertical="center"/>
    </xf>
    <xf numFmtId="0" fontId="15" fillId="3" borderId="0" xfId="33" applyFont="1" applyFill="1" applyAlignment="1">
      <alignment horizontal="center" readingOrder="1"/>
    </xf>
    <xf numFmtId="0" fontId="12" fillId="0" borderId="0" xfId="33" applyFont="1" applyAlignment="1">
      <alignment vertical="center"/>
    </xf>
    <xf numFmtId="165" fontId="13" fillId="0" borderId="0" xfId="33" applyNumberFormat="1" applyFont="1" applyAlignment="1">
      <alignment horizontal="center" vertical="center"/>
    </xf>
    <xf numFmtId="2" fontId="0" fillId="0" borderId="0" xfId="0" applyNumberFormat="1" applyAlignment="1">
      <alignment vertical="center"/>
    </xf>
    <xf numFmtId="0" fontId="55" fillId="2" borderId="29" xfId="33" applyFont="1" applyFill="1" applyBorder="1" applyAlignment="1">
      <alignment horizontal="center" vertical="center"/>
    </xf>
    <xf numFmtId="0" fontId="54" fillId="0" borderId="29" xfId="33" applyFont="1" applyBorder="1" applyAlignment="1">
      <alignment horizontal="center" vertical="center"/>
    </xf>
    <xf numFmtId="0" fontId="54" fillId="0" borderId="30" xfId="33" applyFont="1" applyBorder="1" applyAlignment="1">
      <alignment horizontal="center" vertical="center"/>
    </xf>
    <xf numFmtId="165" fontId="23" fillId="0" borderId="30" xfId="33" applyNumberFormat="1" applyFont="1" applyBorder="1" applyAlignment="1">
      <alignment horizontal="center" vertical="center"/>
    </xf>
    <xf numFmtId="165" fontId="54" fillId="0" borderId="39" xfId="33" applyNumberFormat="1" applyFont="1" applyBorder="1" applyAlignment="1">
      <alignment horizontal="center" vertical="center"/>
    </xf>
    <xf numFmtId="0" fontId="54" fillId="2" borderId="29" xfId="33" applyFont="1" applyFill="1" applyBorder="1" applyAlignment="1">
      <alignment horizontal="center" vertical="center"/>
    </xf>
    <xf numFmtId="0" fontId="54" fillId="2" borderId="30" xfId="33" applyFont="1" applyFill="1" applyBorder="1" applyAlignment="1">
      <alignment horizontal="center" vertical="center"/>
    </xf>
    <xf numFmtId="165" fontId="23" fillId="2" borderId="30" xfId="33" applyNumberFormat="1" applyFont="1" applyFill="1" applyBorder="1" applyAlignment="1">
      <alignment horizontal="center" vertical="center"/>
    </xf>
    <xf numFmtId="165" fontId="54" fillId="2" borderId="39" xfId="33" applyNumberFormat="1" applyFont="1" applyFill="1" applyBorder="1" applyAlignment="1">
      <alignment horizontal="center" vertical="center"/>
    </xf>
    <xf numFmtId="165" fontId="54" fillId="0" borderId="30" xfId="33" applyNumberFormat="1" applyFont="1" applyBorder="1" applyAlignment="1">
      <alignment horizontal="center" vertical="center"/>
    </xf>
    <xf numFmtId="0" fontId="55" fillId="3" borderId="29" xfId="33" applyFont="1" applyFill="1" applyBorder="1" applyAlignment="1">
      <alignment horizontal="center" vertical="center"/>
    </xf>
    <xf numFmtId="9" fontId="54" fillId="0" borderId="0" xfId="8" applyFont="1" applyBorder="1" applyAlignment="1">
      <alignment horizontal="center" vertical="center"/>
    </xf>
    <xf numFmtId="9" fontId="54" fillId="0" borderId="14" xfId="8" applyFont="1" applyBorder="1" applyAlignment="1">
      <alignment horizontal="center" vertical="center"/>
    </xf>
    <xf numFmtId="9" fontId="54" fillId="2" borderId="0" xfId="8" applyFont="1" applyFill="1" applyBorder="1" applyAlignment="1">
      <alignment horizontal="center" vertical="center"/>
    </xf>
    <xf numFmtId="9" fontId="54" fillId="2" borderId="14" xfId="8" applyFont="1" applyFill="1" applyBorder="1" applyAlignment="1">
      <alignment horizontal="center" vertical="center"/>
    </xf>
    <xf numFmtId="0" fontId="0" fillId="3" borderId="0" xfId="0" applyFill="1"/>
    <xf numFmtId="0" fontId="0" fillId="3" borderId="0" xfId="0" applyFill="1" applyAlignment="1">
      <alignment horizontal="center"/>
    </xf>
    <xf numFmtId="9" fontId="23" fillId="0" borderId="0" xfId="8" applyFont="1" applyBorder="1" applyAlignment="1">
      <alignment horizontal="center" vertical="center"/>
    </xf>
    <xf numFmtId="165" fontId="23" fillId="0" borderId="37" xfId="33" applyNumberFormat="1" applyFont="1" applyBorder="1" applyAlignment="1">
      <alignment horizontal="center" vertical="center"/>
    </xf>
    <xf numFmtId="165" fontId="54" fillId="0" borderId="0" xfId="33" applyNumberFormat="1" applyFont="1" applyAlignment="1">
      <alignment horizontal="center" vertical="center"/>
    </xf>
    <xf numFmtId="9" fontId="54" fillId="0" borderId="29" xfId="8" applyFont="1" applyBorder="1" applyAlignment="1">
      <alignment horizontal="center" vertical="center"/>
    </xf>
    <xf numFmtId="9" fontId="23" fillId="2" borderId="0" xfId="8" applyFont="1" applyFill="1" applyBorder="1" applyAlignment="1">
      <alignment horizontal="center" vertical="center"/>
    </xf>
    <xf numFmtId="165" fontId="23" fillId="2" borderId="37" xfId="33" applyNumberFormat="1" applyFont="1" applyFill="1" applyBorder="1" applyAlignment="1">
      <alignment horizontal="center" vertical="center"/>
    </xf>
    <xf numFmtId="165" fontId="54" fillId="2" borderId="0" xfId="33" applyNumberFormat="1" applyFont="1" applyFill="1" applyAlignment="1">
      <alignment horizontal="center" vertical="center"/>
    </xf>
    <xf numFmtId="9" fontId="54" fillId="2" borderId="29" xfId="8" applyFont="1" applyFill="1" applyBorder="1" applyAlignment="1">
      <alignment horizontal="center" vertical="center"/>
    </xf>
    <xf numFmtId="165" fontId="54" fillId="2" borderId="30" xfId="33" applyNumberFormat="1" applyFont="1" applyFill="1" applyBorder="1" applyAlignment="1">
      <alignment horizontal="center" vertical="center"/>
    </xf>
    <xf numFmtId="0" fontId="14" fillId="5" borderId="62" xfId="1" applyFont="1" applyFill="1" applyBorder="1" applyAlignment="1">
      <alignment horizontal="center" vertical="center"/>
    </xf>
    <xf numFmtId="0" fontId="11" fillId="5" borderId="0" xfId="1" applyFont="1" applyFill="1" applyAlignment="1">
      <alignment horizontal="center" vertical="center" wrapText="1"/>
    </xf>
    <xf numFmtId="0" fontId="14" fillId="5" borderId="63" xfId="1" applyFont="1" applyFill="1" applyBorder="1" applyAlignment="1">
      <alignment horizontal="center" vertical="center"/>
    </xf>
    <xf numFmtId="0" fontId="16" fillId="2" borderId="62" xfId="1" applyFont="1" applyFill="1" applyBorder="1" applyAlignment="1">
      <alignment vertical="center"/>
    </xf>
    <xf numFmtId="167" fontId="13" fillId="2" borderId="0" xfId="1" applyNumberFormat="1" applyFont="1" applyFill="1" applyAlignment="1">
      <alignment horizontal="center" vertical="center"/>
    </xf>
    <xf numFmtId="165" fontId="13" fillId="2" borderId="0" xfId="1" applyNumberFormat="1" applyFont="1" applyFill="1" applyAlignment="1">
      <alignment horizontal="center" vertical="center"/>
    </xf>
    <xf numFmtId="0" fontId="11" fillId="2" borderId="63" xfId="1" applyFont="1" applyFill="1" applyBorder="1" applyAlignment="1">
      <alignment vertical="center"/>
    </xf>
    <xf numFmtId="0" fontId="16" fillId="3" borderId="62" xfId="1" applyFont="1" applyFill="1" applyBorder="1" applyAlignment="1">
      <alignment vertical="center"/>
    </xf>
    <xf numFmtId="167" fontId="13" fillId="3" borderId="0" xfId="1" applyNumberFormat="1" applyFont="1" applyFill="1" applyAlignment="1">
      <alignment horizontal="center" vertical="center"/>
    </xf>
    <xf numFmtId="165" fontId="13" fillId="3" borderId="0" xfId="1" applyNumberFormat="1" applyFont="1" applyFill="1" applyAlignment="1">
      <alignment horizontal="center" vertical="center"/>
    </xf>
    <xf numFmtId="0" fontId="11" fillId="3" borderId="63" xfId="1" applyFont="1" applyFill="1" applyBorder="1" applyAlignment="1">
      <alignment vertical="center"/>
    </xf>
    <xf numFmtId="0" fontId="14" fillId="2" borderId="62" xfId="1" applyFont="1" applyFill="1" applyBorder="1" applyAlignment="1">
      <alignment horizontal="center" vertical="center"/>
    </xf>
    <xf numFmtId="167" fontId="14" fillId="2" borderId="0" xfId="1" applyNumberFormat="1" applyFont="1" applyFill="1" applyAlignment="1">
      <alignment horizontal="center" vertical="center"/>
    </xf>
    <xf numFmtId="165" fontId="11" fillId="2" borderId="0" xfId="1" applyNumberFormat="1" applyFont="1" applyFill="1" applyAlignment="1">
      <alignment horizontal="center" vertical="center"/>
    </xf>
    <xf numFmtId="0" fontId="14" fillId="2" borderId="63" xfId="1" applyFont="1" applyFill="1" applyBorder="1" applyAlignment="1">
      <alignment horizontal="center" vertical="center"/>
    </xf>
    <xf numFmtId="169" fontId="13" fillId="3" borderId="0" xfId="1" applyNumberFormat="1" applyFont="1" applyFill="1" applyAlignment="1">
      <alignment horizontal="center" vertical="center"/>
    </xf>
    <xf numFmtId="1" fontId="11" fillId="2" borderId="0" xfId="1" applyNumberFormat="1" applyFont="1" applyFill="1" applyAlignment="1">
      <alignment horizontal="center" vertical="center"/>
    </xf>
    <xf numFmtId="169" fontId="13" fillId="2" borderId="0" xfId="1" applyNumberFormat="1" applyFont="1" applyFill="1" applyAlignment="1">
      <alignment horizontal="center" vertical="center"/>
    </xf>
    <xf numFmtId="169" fontId="14" fillId="2" borderId="0" xfId="1" applyNumberFormat="1" applyFont="1" applyFill="1" applyAlignment="1">
      <alignment horizontal="center" vertical="center"/>
    </xf>
    <xf numFmtId="2" fontId="13" fillId="2" borderId="0" xfId="1" applyNumberFormat="1" applyFont="1" applyFill="1" applyAlignment="1">
      <alignment horizontal="center" vertical="center"/>
    </xf>
    <xf numFmtId="2" fontId="13" fillId="3" borderId="0" xfId="1" applyNumberFormat="1" applyFont="1" applyFill="1" applyAlignment="1">
      <alignment horizontal="center" vertical="center"/>
    </xf>
    <xf numFmtId="0" fontId="14" fillId="2" borderId="64" xfId="1" applyFont="1" applyFill="1" applyBorder="1" applyAlignment="1">
      <alignment horizontal="center" vertical="center"/>
    </xf>
    <xf numFmtId="167" fontId="14" fillId="2" borderId="41" xfId="1" applyNumberFormat="1" applyFont="1" applyFill="1" applyBorder="1" applyAlignment="1">
      <alignment horizontal="center" vertical="center"/>
    </xf>
    <xf numFmtId="167" fontId="13" fillId="2" borderId="41" xfId="1" applyNumberFormat="1" applyFont="1" applyFill="1" applyBorder="1" applyAlignment="1">
      <alignment horizontal="center" vertical="center"/>
    </xf>
    <xf numFmtId="165" fontId="11" fillId="2" borderId="41" xfId="1" applyNumberFormat="1" applyFont="1" applyFill="1" applyBorder="1" applyAlignment="1">
      <alignment horizontal="center" vertical="center"/>
    </xf>
    <xf numFmtId="0" fontId="14" fillId="2" borderId="65" xfId="1" applyFont="1" applyFill="1" applyBorder="1" applyAlignment="1">
      <alignment horizontal="center" vertical="center"/>
    </xf>
    <xf numFmtId="0" fontId="11" fillId="2" borderId="0" xfId="4" applyFont="1" applyFill="1" applyAlignment="1">
      <alignment horizontal="center" vertical="center" wrapText="1"/>
    </xf>
    <xf numFmtId="0" fontId="16" fillId="2" borderId="29" xfId="4" applyFont="1" applyFill="1" applyBorder="1" applyAlignment="1">
      <alignment vertical="center"/>
    </xf>
    <xf numFmtId="3" fontId="13" fillId="2" borderId="0" xfId="4" applyNumberFormat="1" applyFont="1" applyFill="1" applyAlignment="1">
      <alignment horizontal="center" vertical="center"/>
    </xf>
    <xf numFmtId="1" fontId="13" fillId="2" borderId="0" xfId="4" applyNumberFormat="1" applyFont="1" applyFill="1" applyAlignment="1">
      <alignment horizontal="center" vertical="center"/>
    </xf>
    <xf numFmtId="0" fontId="11" fillId="2" borderId="30" xfId="4" applyFont="1" applyFill="1" applyBorder="1" applyAlignment="1">
      <alignment vertical="center"/>
    </xf>
    <xf numFmtId="0" fontId="16" fillId="3" borderId="29" xfId="4" applyFont="1" applyFill="1" applyBorder="1" applyAlignment="1">
      <alignment vertical="center"/>
    </xf>
    <xf numFmtId="3" fontId="13" fillId="3" borderId="0" xfId="4" applyNumberFormat="1" applyFont="1" applyFill="1" applyAlignment="1">
      <alignment horizontal="center" vertical="center"/>
    </xf>
    <xf numFmtId="1" fontId="13" fillId="3" borderId="0" xfId="4" applyNumberFormat="1" applyFont="1" applyFill="1" applyAlignment="1">
      <alignment horizontal="center" vertical="center"/>
    </xf>
    <xf numFmtId="0" fontId="11" fillId="3" borderId="30" xfId="4" applyFont="1" applyFill="1" applyBorder="1" applyAlignment="1">
      <alignment vertical="center"/>
    </xf>
    <xf numFmtId="0" fontId="23" fillId="2" borderId="29" xfId="4" applyFont="1" applyFill="1" applyBorder="1" applyAlignment="1">
      <alignment vertical="center"/>
    </xf>
    <xf numFmtId="168" fontId="23" fillId="2" borderId="0" xfId="8" applyNumberFormat="1" applyFont="1" applyFill="1" applyBorder="1" applyAlignment="1">
      <alignment horizontal="center" vertical="center"/>
    </xf>
    <xf numFmtId="165" fontId="23" fillId="2" borderId="0" xfId="4" applyNumberFormat="1" applyFont="1" applyFill="1" applyAlignment="1">
      <alignment horizontal="center" vertical="center"/>
    </xf>
    <xf numFmtId="1" fontId="23" fillId="2" borderId="0" xfId="4" applyNumberFormat="1" applyFont="1" applyFill="1" applyAlignment="1">
      <alignment horizontal="center" vertical="center"/>
    </xf>
    <xf numFmtId="0" fontId="23" fillId="2" borderId="30" xfId="4" applyFont="1" applyFill="1" applyBorder="1" applyAlignment="1">
      <alignment vertical="center"/>
    </xf>
    <xf numFmtId="3" fontId="0" fillId="2" borderId="0" xfId="4" applyNumberFormat="1" applyFont="1" applyFill="1" applyAlignment="1">
      <alignment horizontal="center" vertical="center"/>
    </xf>
    <xf numFmtId="1" fontId="0" fillId="2" borderId="0" xfId="4" applyNumberFormat="1" applyFont="1" applyFill="1" applyAlignment="1">
      <alignment horizontal="center" vertical="center"/>
    </xf>
    <xf numFmtId="3" fontId="0" fillId="3" borderId="0" xfId="4" applyNumberFormat="1" applyFont="1" applyFill="1" applyAlignment="1">
      <alignment horizontal="center" vertical="center"/>
    </xf>
    <xf numFmtId="1" fontId="0" fillId="3" borderId="0" xfId="4" applyNumberFormat="1" applyFont="1" applyFill="1" applyAlignment="1">
      <alignment horizontal="center" vertical="center"/>
    </xf>
    <xf numFmtId="171" fontId="0" fillId="2" borderId="0" xfId="4" applyNumberFormat="1" applyFont="1" applyFill="1" applyAlignment="1">
      <alignment horizontal="center" vertical="center"/>
    </xf>
    <xf numFmtId="171" fontId="0" fillId="3" borderId="0" xfId="4" applyNumberFormat="1" applyFont="1" applyFill="1" applyAlignment="1">
      <alignment horizontal="center" vertical="center"/>
    </xf>
    <xf numFmtId="0" fontId="23" fillId="2" borderId="32" xfId="4" applyFont="1" applyFill="1" applyBorder="1" applyAlignment="1">
      <alignment vertical="center"/>
    </xf>
    <xf numFmtId="168" fontId="23" fillId="2" borderId="33" xfId="8" applyNumberFormat="1" applyFont="1" applyFill="1" applyBorder="1" applyAlignment="1">
      <alignment horizontal="center" vertical="center"/>
    </xf>
    <xf numFmtId="1" fontId="23" fillId="2" borderId="33" xfId="4" applyNumberFormat="1" applyFont="1" applyFill="1" applyBorder="1" applyAlignment="1">
      <alignment horizontal="center" vertical="center"/>
    </xf>
    <xf numFmtId="0" fontId="23" fillId="2" borderId="34" xfId="4" applyFont="1" applyFill="1" applyBorder="1" applyAlignment="1">
      <alignment vertical="center"/>
    </xf>
    <xf numFmtId="0" fontId="14" fillId="2" borderId="14" xfId="10" applyFont="1" applyFill="1" applyBorder="1" applyAlignment="1">
      <alignment horizontal="left" vertical="center"/>
    </xf>
    <xf numFmtId="0" fontId="14" fillId="2" borderId="0" xfId="10" applyFont="1" applyFill="1" applyAlignment="1">
      <alignment horizontal="center" vertical="center" wrapText="1"/>
    </xf>
    <xf numFmtId="0" fontId="14" fillId="2" borderId="15" xfId="10" applyFont="1" applyFill="1" applyBorder="1" applyAlignment="1">
      <alignment horizontal="right" vertical="center"/>
    </xf>
    <xf numFmtId="0" fontId="13" fillId="2" borderId="44" xfId="15" applyFont="1" applyFill="1" applyBorder="1" applyAlignment="1">
      <alignment vertical="center" wrapText="1"/>
    </xf>
    <xf numFmtId="165" fontId="13" fillId="2" borderId="18" xfId="15" applyNumberFormat="1" applyFont="1" applyFill="1" applyBorder="1" applyAlignment="1">
      <alignment horizontal="center" vertical="center"/>
    </xf>
    <xf numFmtId="0" fontId="13" fillId="2" borderId="45" xfId="15" applyFont="1" applyFill="1" applyBorder="1" applyAlignment="1">
      <alignment vertical="center" wrapText="1"/>
    </xf>
    <xf numFmtId="0" fontId="13" fillId="3" borderId="14" xfId="15" applyFont="1" applyFill="1" applyBorder="1"/>
    <xf numFmtId="165" fontId="13" fillId="3" borderId="0" xfId="15" applyNumberFormat="1" applyFont="1" applyFill="1" applyAlignment="1">
      <alignment horizontal="center" vertical="center"/>
    </xf>
    <xf numFmtId="0" fontId="13" fillId="3" borderId="15" xfId="15" applyFont="1" applyFill="1" applyBorder="1"/>
    <xf numFmtId="0" fontId="13" fillId="2" borderId="14" xfId="15" applyFont="1" applyFill="1" applyBorder="1"/>
    <xf numFmtId="165" fontId="13" fillId="2" borderId="0" xfId="15" applyNumberFormat="1" applyFont="1" applyFill="1" applyAlignment="1">
      <alignment horizontal="center" vertical="center"/>
    </xf>
    <xf numFmtId="0" fontId="13" fillId="2" borderId="15" xfId="15" applyFont="1" applyFill="1" applyBorder="1"/>
    <xf numFmtId="0" fontId="11" fillId="3" borderId="14" xfId="15" applyFont="1" applyFill="1" applyBorder="1" applyAlignment="1">
      <alignment vertical="center"/>
    </xf>
    <xf numFmtId="165" fontId="11" fillId="3" borderId="0" xfId="15" applyNumberFormat="1" applyFont="1" applyFill="1" applyAlignment="1">
      <alignment horizontal="center" vertical="center"/>
    </xf>
    <xf numFmtId="0" fontId="11" fillId="3" borderId="15" xfId="15" applyFont="1" applyFill="1" applyBorder="1"/>
    <xf numFmtId="170" fontId="13" fillId="3" borderId="0" xfId="15" applyNumberFormat="1" applyFont="1" applyFill="1" applyAlignment="1">
      <alignment horizontal="center" vertical="center"/>
    </xf>
    <xf numFmtId="0" fontId="11" fillId="3" borderId="16" xfId="15" applyFont="1" applyFill="1" applyBorder="1" applyAlignment="1">
      <alignment vertical="center"/>
    </xf>
    <xf numFmtId="165" fontId="11" fillId="3" borderId="11" xfId="15" applyNumberFormat="1" applyFont="1" applyFill="1" applyBorder="1" applyAlignment="1">
      <alignment horizontal="center" vertical="center"/>
    </xf>
    <xf numFmtId="0" fontId="11" fillId="3" borderId="17" xfId="15" applyFont="1" applyFill="1" applyBorder="1"/>
    <xf numFmtId="0" fontId="54" fillId="0" borderId="0" xfId="1" applyFont="1" applyAlignment="1">
      <alignment horizontal="center" vertical="center"/>
    </xf>
    <xf numFmtId="0" fontId="54" fillId="2" borderId="0" xfId="1" applyFont="1" applyFill="1" applyAlignment="1">
      <alignment horizontal="center" vertical="center"/>
    </xf>
    <xf numFmtId="0" fontId="54" fillId="3" borderId="0" xfId="0" applyFont="1" applyFill="1" applyAlignment="1">
      <alignment horizontal="center"/>
    </xf>
    <xf numFmtId="165" fontId="54" fillId="3" borderId="0" xfId="0" applyNumberFormat="1" applyFont="1" applyFill="1" applyAlignment="1">
      <alignment horizontal="center"/>
    </xf>
    <xf numFmtId="0" fontId="54" fillId="3" borderId="0" xfId="0" applyFont="1" applyFill="1"/>
    <xf numFmtId="166" fontId="14" fillId="5" borderId="0" xfId="1" applyNumberFormat="1" applyFont="1" applyFill="1" applyAlignment="1">
      <alignment horizontal="center" vertical="center" wrapText="1"/>
    </xf>
    <xf numFmtId="166" fontId="14" fillId="5" borderId="0" xfId="1" applyNumberFormat="1" applyFont="1" applyFill="1" applyAlignment="1">
      <alignment horizontal="center" vertical="center" wrapText="1" readingOrder="2"/>
    </xf>
    <xf numFmtId="0" fontId="55" fillId="0" borderId="29" xfId="1" applyFont="1" applyBorder="1" applyAlignment="1">
      <alignment horizontal="center" vertical="center"/>
    </xf>
    <xf numFmtId="0" fontId="55" fillId="0" borderId="0" xfId="1" applyFont="1" applyAlignment="1">
      <alignment horizontal="center" vertical="center"/>
    </xf>
    <xf numFmtId="166" fontId="55" fillId="0" borderId="0" xfId="1" applyNumberFormat="1" applyFont="1" applyAlignment="1">
      <alignment horizontal="center" vertical="center"/>
    </xf>
    <xf numFmtId="168" fontId="32" fillId="0" borderId="0" xfId="8" applyNumberFormat="1" applyFont="1" applyBorder="1" applyAlignment="1">
      <alignment horizontal="center" vertical="center"/>
    </xf>
    <xf numFmtId="165" fontId="32" fillId="0" borderId="0" xfId="1" applyNumberFormat="1" applyFont="1" applyAlignment="1">
      <alignment horizontal="center" vertical="center"/>
    </xf>
    <xf numFmtId="165" fontId="55" fillId="0" borderId="0" xfId="1" applyNumberFormat="1" applyFont="1" applyAlignment="1">
      <alignment horizontal="center" vertical="center"/>
    </xf>
    <xf numFmtId="0" fontId="55" fillId="0" borderId="30" xfId="1" applyFont="1" applyBorder="1" applyAlignment="1">
      <alignment horizontal="center" vertical="center"/>
    </xf>
    <xf numFmtId="0" fontId="55" fillId="2" borderId="29" xfId="1" applyFont="1" applyFill="1" applyBorder="1" applyAlignment="1">
      <alignment horizontal="center" vertical="center"/>
    </xf>
    <xf numFmtId="0" fontId="55" fillId="2" borderId="0" xfId="1" applyFont="1" applyFill="1" applyAlignment="1">
      <alignment horizontal="center" vertical="center"/>
    </xf>
    <xf numFmtId="166" fontId="55" fillId="2" borderId="0" xfId="1" applyNumberFormat="1" applyFont="1" applyFill="1" applyAlignment="1">
      <alignment horizontal="center" vertical="center"/>
    </xf>
    <xf numFmtId="168" fontId="32" fillId="2" borderId="0" xfId="8" applyNumberFormat="1" applyFont="1" applyFill="1" applyBorder="1" applyAlignment="1">
      <alignment horizontal="center" vertical="center"/>
    </xf>
    <xf numFmtId="165" fontId="32" fillId="2" borderId="0" xfId="1" applyNumberFormat="1" applyFont="1" applyFill="1" applyAlignment="1">
      <alignment horizontal="center" vertical="center"/>
    </xf>
    <xf numFmtId="165" fontId="55" fillId="2" borderId="0" xfId="1" applyNumberFormat="1" applyFont="1" applyFill="1" applyAlignment="1">
      <alignment horizontal="center" vertical="center"/>
    </xf>
    <xf numFmtId="0" fontId="55" fillId="2" borderId="30" xfId="1" applyFont="1" applyFill="1" applyBorder="1" applyAlignment="1">
      <alignment horizontal="center" vertical="center"/>
    </xf>
    <xf numFmtId="10" fontId="32" fillId="0" borderId="0" xfId="8" applyNumberFormat="1" applyFont="1" applyBorder="1" applyAlignment="1">
      <alignment horizontal="center" vertical="center"/>
    </xf>
    <xf numFmtId="10" fontId="32" fillId="2" borderId="0" xfId="8" applyNumberFormat="1" applyFont="1" applyFill="1" applyBorder="1" applyAlignment="1">
      <alignment horizontal="center" vertical="center"/>
    </xf>
    <xf numFmtId="2" fontId="32" fillId="2" borderId="0" xfId="1" applyNumberFormat="1" applyFont="1" applyFill="1" applyAlignment="1">
      <alignment horizontal="center" vertical="center"/>
    </xf>
    <xf numFmtId="2" fontId="32" fillId="0" borderId="0" xfId="1" applyNumberFormat="1" applyFont="1" applyAlignment="1">
      <alignment horizontal="center" vertical="center"/>
    </xf>
    <xf numFmtId="170" fontId="32" fillId="2" borderId="0" xfId="1" applyNumberFormat="1" applyFont="1" applyFill="1" applyAlignment="1">
      <alignment horizontal="center" vertical="center"/>
    </xf>
    <xf numFmtId="166" fontId="10" fillId="4" borderId="33" xfId="1" applyNumberFormat="1" applyFont="1" applyFill="1" applyBorder="1" applyAlignment="1">
      <alignment horizontal="center" vertical="center"/>
    </xf>
    <xf numFmtId="9" fontId="10" fillId="4" borderId="33" xfId="8" applyFont="1" applyFill="1" applyBorder="1" applyAlignment="1">
      <alignment horizontal="center" vertical="center"/>
    </xf>
    <xf numFmtId="165" fontId="10" fillId="4" borderId="33" xfId="1" applyNumberFormat="1" applyFont="1" applyFill="1" applyBorder="1" applyAlignment="1">
      <alignment horizontal="center" vertical="center"/>
    </xf>
    <xf numFmtId="0" fontId="11" fillId="5" borderId="67" xfId="1" applyFont="1" applyFill="1" applyBorder="1" applyAlignment="1">
      <alignment horizontal="center" vertical="center" wrapText="1"/>
    </xf>
    <xf numFmtId="0" fontId="11" fillId="5" borderId="66" xfId="1" applyFont="1" applyFill="1" applyBorder="1" applyAlignment="1">
      <alignment horizontal="center" vertical="center" wrapText="1"/>
    </xf>
    <xf numFmtId="0" fontId="54" fillId="0" borderId="29" xfId="1" applyFont="1" applyBorder="1" applyAlignment="1">
      <alignment horizontal="center" vertical="center"/>
    </xf>
    <xf numFmtId="168" fontId="23" fillId="0" borderId="67" xfId="8" applyNumberFormat="1" applyFont="1" applyBorder="1" applyAlignment="1">
      <alignment horizontal="center" vertical="center"/>
    </xf>
    <xf numFmtId="165" fontId="23" fillId="0" borderId="66" xfId="1" applyNumberFormat="1" applyFont="1" applyBorder="1" applyAlignment="1">
      <alignment horizontal="center" vertical="center"/>
    </xf>
    <xf numFmtId="168" fontId="54" fillId="0" borderId="67" xfId="8" applyNumberFormat="1" applyFont="1" applyBorder="1" applyAlignment="1">
      <alignment horizontal="center" vertical="center"/>
    </xf>
    <xf numFmtId="165" fontId="54" fillId="0" borderId="66" xfId="1" applyNumberFormat="1" applyFont="1" applyBorder="1" applyAlignment="1">
      <alignment horizontal="center" vertical="center"/>
    </xf>
    <xf numFmtId="0" fontId="54" fillId="0" borderId="30" xfId="1" applyFont="1" applyBorder="1" applyAlignment="1">
      <alignment horizontal="center" vertical="center"/>
    </xf>
    <xf numFmtId="0" fontId="54" fillId="2" borderId="29" xfId="1" applyFont="1" applyFill="1" applyBorder="1" applyAlignment="1">
      <alignment horizontal="center" vertical="center"/>
    </xf>
    <xf numFmtId="168" fontId="23" fillId="2" borderId="67" xfId="8" applyNumberFormat="1" applyFont="1" applyFill="1" applyBorder="1" applyAlignment="1">
      <alignment horizontal="center" vertical="center"/>
    </xf>
    <xf numFmtId="165" fontId="23" fillId="2" borderId="66" xfId="1" applyNumberFormat="1" applyFont="1" applyFill="1" applyBorder="1" applyAlignment="1">
      <alignment horizontal="center" vertical="center"/>
    </xf>
    <xf numFmtId="168" fontId="54" fillId="2" borderId="67" xfId="8" applyNumberFormat="1" applyFont="1" applyFill="1" applyBorder="1" applyAlignment="1">
      <alignment horizontal="center" vertical="center"/>
    </xf>
    <xf numFmtId="165" fontId="54" fillId="2" borderId="66" xfId="1" applyNumberFormat="1" applyFont="1" applyFill="1" applyBorder="1" applyAlignment="1">
      <alignment horizontal="center" vertical="center"/>
    </xf>
    <xf numFmtId="0" fontId="54" fillId="2" borderId="30" xfId="1" applyFont="1" applyFill="1" applyBorder="1" applyAlignment="1">
      <alignment horizontal="center" vertical="center"/>
    </xf>
    <xf numFmtId="10" fontId="23" fillId="0" borderId="67" xfId="8" applyNumberFormat="1" applyFont="1" applyBorder="1" applyAlignment="1">
      <alignment horizontal="center" vertical="center"/>
    </xf>
    <xf numFmtId="10" fontId="23" fillId="2" borderId="67" xfId="8" applyNumberFormat="1" applyFont="1" applyFill="1" applyBorder="1" applyAlignment="1">
      <alignment horizontal="center" vertical="center"/>
    </xf>
    <xf numFmtId="2" fontId="23" fillId="0" borderId="66" xfId="1" applyNumberFormat="1" applyFont="1" applyBorder="1" applyAlignment="1">
      <alignment horizontal="center" vertical="center"/>
    </xf>
    <xf numFmtId="2" fontId="23" fillId="2" borderId="66" xfId="1" applyNumberFormat="1" applyFont="1" applyFill="1" applyBorder="1" applyAlignment="1">
      <alignment horizontal="center" vertical="center"/>
    </xf>
    <xf numFmtId="0" fontId="16" fillId="5" borderId="67" xfId="1" applyFont="1" applyFill="1" applyBorder="1" applyAlignment="1">
      <alignment horizontal="center" vertical="center" wrapText="1"/>
    </xf>
    <xf numFmtId="0" fontId="16" fillId="5" borderId="66" xfId="1" applyFont="1" applyFill="1" applyBorder="1" applyAlignment="1">
      <alignment horizontal="center" vertical="center" wrapText="1"/>
    </xf>
    <xf numFmtId="0" fontId="23" fillId="5" borderId="30" xfId="1" applyFont="1" applyFill="1" applyBorder="1" applyAlignment="1">
      <alignment horizontal="center" vertical="center" wrapText="1"/>
    </xf>
    <xf numFmtId="168" fontId="1" fillId="0" borderId="0" xfId="8" applyNumberFormat="1" applyFont="1"/>
    <xf numFmtId="9" fontId="1" fillId="0" borderId="0" xfId="8" applyFont="1"/>
    <xf numFmtId="168" fontId="72" fillId="0" borderId="0" xfId="8" applyNumberFormat="1" applyFont="1" applyAlignment="1">
      <alignment vertical="center"/>
    </xf>
    <xf numFmtId="0" fontId="72" fillId="0" borderId="0" xfId="15" applyFont="1" applyAlignment="1">
      <alignment vertical="center"/>
    </xf>
    <xf numFmtId="0" fontId="5" fillId="0" borderId="0" xfId="15" applyAlignment="1">
      <alignment vertical="center"/>
    </xf>
    <xf numFmtId="9" fontId="1" fillId="0" borderId="0" xfId="8" applyFont="1" applyAlignment="1">
      <alignment vertical="center"/>
    </xf>
    <xf numFmtId="0" fontId="15" fillId="0" borderId="0" xfId="15" applyFont="1" applyAlignment="1">
      <alignment vertical="center"/>
    </xf>
    <xf numFmtId="0" fontId="40" fillId="0" borderId="0" xfId="15" applyFont="1" applyAlignment="1">
      <alignment horizontal="left" vertical="center" readingOrder="1"/>
    </xf>
    <xf numFmtId="0" fontId="54" fillId="0" borderId="73" xfId="1" applyFont="1" applyBorder="1" applyAlignment="1">
      <alignment horizontal="center" vertical="center"/>
    </xf>
    <xf numFmtId="0" fontId="55" fillId="0" borderId="74" xfId="1" applyFont="1" applyBorder="1" applyAlignment="1">
      <alignment horizontal="center" vertical="center"/>
    </xf>
    <xf numFmtId="0" fontId="54" fillId="2" borderId="73" xfId="1" applyFont="1" applyFill="1" applyBorder="1" applyAlignment="1">
      <alignment horizontal="center" vertical="center"/>
    </xf>
    <xf numFmtId="0" fontId="55" fillId="2" borderId="74" xfId="1" applyFont="1" applyFill="1" applyBorder="1" applyAlignment="1">
      <alignment horizontal="center" vertical="center"/>
    </xf>
    <xf numFmtId="0" fontId="14" fillId="5" borderId="29" xfId="1" applyFont="1" applyFill="1" applyBorder="1" applyAlignment="1">
      <alignment horizontal="center" vertical="center" wrapText="1"/>
    </xf>
    <xf numFmtId="0" fontId="14" fillId="5" borderId="30" xfId="1" applyFont="1" applyFill="1" applyBorder="1" applyAlignment="1">
      <alignment horizontal="center" vertical="center" wrapText="1"/>
    </xf>
    <xf numFmtId="0" fontId="65" fillId="5" borderId="39" xfId="1" applyFont="1" applyFill="1" applyBorder="1" applyAlignment="1">
      <alignment horizontal="center" vertical="center" wrapText="1"/>
    </xf>
    <xf numFmtId="0" fontId="0" fillId="3" borderId="0" xfId="0" applyFill="1" applyAlignment="1">
      <alignment vertical="center"/>
    </xf>
    <xf numFmtId="0" fontId="34" fillId="3" borderId="0" xfId="1" applyFont="1" applyFill="1" applyAlignment="1">
      <alignment horizontal="center" vertical="center" wrapText="1"/>
    </xf>
    <xf numFmtId="0" fontId="0" fillId="3" borderId="0" xfId="0" applyFill="1" applyAlignment="1">
      <alignment horizontal="center" vertical="center"/>
    </xf>
    <xf numFmtId="168" fontId="69" fillId="5" borderId="47" xfId="8" applyNumberFormat="1" applyFont="1" applyFill="1" applyBorder="1" applyAlignment="1">
      <alignment horizontal="center" vertical="center"/>
    </xf>
    <xf numFmtId="165" fontId="0" fillId="3" borderId="0" xfId="0" applyNumberFormat="1" applyFill="1" applyAlignment="1">
      <alignment vertical="center"/>
    </xf>
    <xf numFmtId="165" fontId="0" fillId="3" borderId="0" xfId="0" applyNumberFormat="1" applyFill="1" applyAlignment="1">
      <alignment horizontal="center" vertical="center"/>
    </xf>
    <xf numFmtId="0" fontId="75" fillId="0" borderId="0" xfId="0" applyFont="1"/>
    <xf numFmtId="165" fontId="28" fillId="5" borderId="46" xfId="33" applyNumberFormat="1" applyFont="1" applyFill="1" applyBorder="1" applyAlignment="1">
      <alignment horizontal="center" vertical="center"/>
    </xf>
    <xf numFmtId="0" fontId="75" fillId="0" borderId="0" xfId="0" applyFont="1" applyAlignment="1">
      <alignment vertical="center"/>
    </xf>
    <xf numFmtId="0" fontId="75" fillId="0" borderId="0" xfId="0" applyFont="1" applyAlignment="1">
      <alignment horizontal="center" vertical="center"/>
    </xf>
    <xf numFmtId="0" fontId="14" fillId="5" borderId="0" xfId="33" applyFont="1" applyFill="1" applyAlignment="1">
      <alignment vertical="center" wrapText="1"/>
    </xf>
    <xf numFmtId="0" fontId="14" fillId="5" borderId="0" xfId="33" applyFont="1" applyFill="1" applyAlignment="1">
      <alignment horizontal="center" vertical="center" wrapText="1"/>
    </xf>
    <xf numFmtId="0" fontId="16" fillId="5" borderId="5" xfId="33" applyFont="1" applyFill="1" applyBorder="1" applyAlignment="1">
      <alignment horizontal="center" vertical="center" wrapText="1"/>
    </xf>
    <xf numFmtId="0" fontId="14" fillId="5" borderId="6" xfId="33" applyFont="1" applyFill="1" applyBorder="1" applyAlignment="1">
      <alignment horizontal="center" vertical="center" wrapText="1"/>
    </xf>
    <xf numFmtId="0" fontId="54" fillId="0" borderId="5" xfId="33" applyFont="1" applyBorder="1" applyAlignment="1">
      <alignment horizontal="center" vertical="center"/>
    </xf>
    <xf numFmtId="0" fontId="54" fillId="0" borderId="0" xfId="33" applyFont="1" applyAlignment="1">
      <alignment horizontal="center" vertical="center"/>
    </xf>
    <xf numFmtId="166" fontId="54" fillId="0" borderId="0" xfId="33" applyNumberFormat="1" applyFont="1" applyAlignment="1">
      <alignment horizontal="center" vertical="center"/>
    </xf>
    <xf numFmtId="165" fontId="23" fillId="0" borderId="0" xfId="33" applyNumberFormat="1" applyFont="1" applyAlignment="1">
      <alignment horizontal="center" vertical="center"/>
    </xf>
    <xf numFmtId="0" fontId="54" fillId="0" borderId="6" xfId="33" applyFont="1" applyBorder="1" applyAlignment="1">
      <alignment horizontal="center" vertical="center"/>
    </xf>
    <xf numFmtId="0" fontId="54" fillId="2" borderId="5" xfId="33" applyFont="1" applyFill="1" applyBorder="1" applyAlignment="1">
      <alignment horizontal="center" vertical="center"/>
    </xf>
    <xf numFmtId="0" fontId="54" fillId="2" borderId="0" xfId="33" applyFont="1" applyFill="1" applyAlignment="1">
      <alignment horizontal="center" vertical="center"/>
    </xf>
    <xf numFmtId="166" fontId="54" fillId="2" borderId="0" xfId="33" applyNumberFormat="1" applyFont="1" applyFill="1" applyAlignment="1">
      <alignment horizontal="center" vertical="center"/>
    </xf>
    <xf numFmtId="165" fontId="23" fillId="2" borderId="0" xfId="33" applyNumberFormat="1" applyFont="1" applyFill="1" applyAlignment="1">
      <alignment horizontal="center" vertical="center"/>
    </xf>
    <xf numFmtId="0" fontId="54" fillId="2" borderId="6" xfId="33" applyFont="1" applyFill="1" applyBorder="1" applyAlignment="1">
      <alignment horizontal="center" vertical="center"/>
    </xf>
    <xf numFmtId="2" fontId="23" fillId="2" borderId="0" xfId="33" applyNumberFormat="1" applyFont="1" applyFill="1" applyAlignment="1">
      <alignment horizontal="center" vertical="center"/>
    </xf>
    <xf numFmtId="167" fontId="10" fillId="4" borderId="8" xfId="1" applyNumberFormat="1" applyFont="1" applyFill="1" applyBorder="1" applyAlignment="1">
      <alignment horizontal="center" vertical="center"/>
    </xf>
    <xf numFmtId="9" fontId="10" fillId="4" borderId="8" xfId="8" applyFont="1" applyFill="1" applyBorder="1" applyAlignment="1">
      <alignment horizontal="center" vertical="center"/>
    </xf>
    <xf numFmtId="165" fontId="10" fillId="4" borderId="8" xfId="1" applyNumberFormat="1" applyFont="1" applyFill="1" applyBorder="1" applyAlignment="1">
      <alignment horizontal="center" vertical="center"/>
    </xf>
    <xf numFmtId="0" fontId="23" fillId="5" borderId="29" xfId="1" applyFont="1" applyFill="1" applyBorder="1" applyAlignment="1">
      <alignment horizontal="center" vertical="center" wrapText="1"/>
    </xf>
    <xf numFmtId="0" fontId="23" fillId="5" borderId="0" xfId="1" applyFont="1" applyFill="1" applyAlignment="1">
      <alignment horizontal="center" vertical="center" wrapText="1"/>
    </xf>
    <xf numFmtId="0" fontId="11" fillId="5" borderId="80" xfId="1" applyFont="1" applyFill="1" applyBorder="1" applyAlignment="1">
      <alignment horizontal="center" vertical="center" wrapText="1"/>
    </xf>
    <xf numFmtId="0" fontId="11" fillId="5" borderId="81" xfId="1" applyFont="1" applyFill="1" applyBorder="1" applyAlignment="1">
      <alignment horizontal="center" vertical="center" wrapText="1"/>
    </xf>
    <xf numFmtId="0" fontId="77" fillId="0" borderId="0" xfId="6" applyFont="1"/>
    <xf numFmtId="165" fontId="12" fillId="0" borderId="0" xfId="6" applyNumberFormat="1" applyFont="1" applyAlignment="1">
      <alignment vertical="center"/>
    </xf>
    <xf numFmtId="168" fontId="0" fillId="0" borderId="0" xfId="7" applyNumberFormat="1" applyFont="1" applyAlignment="1">
      <alignment vertical="center"/>
    </xf>
    <xf numFmtId="167" fontId="0" fillId="0" borderId="0" xfId="6" applyNumberFormat="1" applyFont="1" applyAlignment="1">
      <alignment vertical="center"/>
    </xf>
    <xf numFmtId="165" fontId="0" fillId="0" borderId="0" xfId="6" applyNumberFormat="1" applyFont="1"/>
    <xf numFmtId="0" fontId="54" fillId="0" borderId="80" xfId="33" applyFont="1" applyBorder="1" applyAlignment="1">
      <alignment horizontal="center" vertical="center"/>
    </xf>
    <xf numFmtId="0" fontId="54" fillId="2" borderId="80" xfId="33" applyFont="1" applyFill="1" applyBorder="1" applyAlignment="1">
      <alignment horizontal="center" vertical="center"/>
    </xf>
    <xf numFmtId="9" fontId="23" fillId="3" borderId="80" xfId="7" applyFont="1" applyFill="1" applyBorder="1" applyAlignment="1">
      <alignment horizontal="center" vertical="center"/>
    </xf>
    <xf numFmtId="165" fontId="23" fillId="3" borderId="81" xfId="34" applyNumberFormat="1" applyFont="1" applyFill="1" applyBorder="1" applyAlignment="1">
      <alignment horizontal="center" vertical="center"/>
    </xf>
    <xf numFmtId="9" fontId="54" fillId="3" borderId="80" xfId="7" applyFont="1" applyFill="1" applyBorder="1" applyAlignment="1">
      <alignment horizontal="center" vertical="center"/>
    </xf>
    <xf numFmtId="165" fontId="54" fillId="3" borderId="81" xfId="34" applyNumberFormat="1" applyFont="1" applyFill="1" applyBorder="1" applyAlignment="1">
      <alignment horizontal="center" vertical="center"/>
    </xf>
    <xf numFmtId="9" fontId="23" fillId="2" borderId="80" xfId="7" applyFont="1" applyFill="1" applyBorder="1" applyAlignment="1">
      <alignment horizontal="center" vertical="center"/>
    </xf>
    <xf numFmtId="165" fontId="23" fillId="2" borderId="81" xfId="34" applyNumberFormat="1" applyFont="1" applyFill="1" applyBorder="1" applyAlignment="1">
      <alignment horizontal="center" vertical="center"/>
    </xf>
    <xf numFmtId="9" fontId="54" fillId="2" borderId="80" xfId="7" applyFont="1" applyFill="1" applyBorder="1" applyAlignment="1">
      <alignment horizontal="center" vertical="center"/>
    </xf>
    <xf numFmtId="165" fontId="54" fillId="2" borderId="81" xfId="34" applyNumberFormat="1" applyFont="1" applyFill="1" applyBorder="1" applyAlignment="1">
      <alignment horizontal="center" vertical="center"/>
    </xf>
    <xf numFmtId="0" fontId="55" fillId="3" borderId="0" xfId="34" applyFont="1" applyFill="1" applyAlignment="1">
      <alignment horizontal="center" vertical="center"/>
    </xf>
    <xf numFmtId="0" fontId="55" fillId="2" borderId="0" xfId="34" applyFont="1" applyFill="1" applyAlignment="1">
      <alignment horizontal="center" vertical="center"/>
    </xf>
    <xf numFmtId="0" fontId="11" fillId="5" borderId="29" xfId="35" applyFont="1" applyFill="1" applyBorder="1" applyAlignment="1">
      <alignment horizontal="center" vertical="center" wrapText="1"/>
    </xf>
    <xf numFmtId="0" fontId="23" fillId="5" borderId="30" xfId="35" applyFont="1" applyFill="1" applyBorder="1" applyAlignment="1">
      <alignment horizontal="center" vertical="center" wrapText="1"/>
    </xf>
    <xf numFmtId="0" fontId="11" fillId="5" borderId="30" xfId="35" applyFont="1" applyFill="1" applyBorder="1" applyAlignment="1">
      <alignment horizontal="center" vertical="center" wrapText="1"/>
    </xf>
    <xf numFmtId="0" fontId="68" fillId="5" borderId="39" xfId="35" applyFont="1" applyFill="1" applyBorder="1" applyAlignment="1">
      <alignment horizontal="center" vertical="center" wrapText="1"/>
    </xf>
    <xf numFmtId="0" fontId="68" fillId="5" borderId="39" xfId="35" applyFont="1" applyFill="1" applyBorder="1" applyAlignment="1">
      <alignment horizontal="center" vertical="center" wrapText="1" readingOrder="1"/>
    </xf>
    <xf numFmtId="0" fontId="23" fillId="5" borderId="29" xfId="35" applyFont="1" applyFill="1" applyBorder="1" applyAlignment="1">
      <alignment horizontal="center" vertical="center" wrapText="1"/>
    </xf>
    <xf numFmtId="0" fontId="75" fillId="3" borderId="29" xfId="35" applyFont="1" applyFill="1" applyBorder="1" applyAlignment="1">
      <alignment horizontal="center" vertical="center"/>
    </xf>
    <xf numFmtId="0" fontId="75" fillId="3" borderId="30" xfId="35" applyFont="1" applyFill="1" applyBorder="1" applyAlignment="1">
      <alignment horizontal="center" vertical="center"/>
    </xf>
    <xf numFmtId="168" fontId="28" fillId="3" borderId="29" xfId="8" applyNumberFormat="1" applyFont="1" applyFill="1" applyBorder="1" applyAlignment="1">
      <alignment horizontal="center" vertical="center"/>
    </xf>
    <xf numFmtId="165" fontId="28" fillId="3" borderId="30" xfId="35" applyNumberFormat="1" applyFont="1" applyFill="1" applyBorder="1" applyAlignment="1">
      <alignment horizontal="center" vertical="center"/>
    </xf>
    <xf numFmtId="165" fontId="75" fillId="3" borderId="39" xfId="35" applyNumberFormat="1" applyFont="1" applyFill="1" applyBorder="1" applyAlignment="1">
      <alignment horizontal="center" vertical="center"/>
    </xf>
    <xf numFmtId="0" fontId="75" fillId="2" borderId="29" xfId="35" applyFont="1" applyFill="1" applyBorder="1" applyAlignment="1">
      <alignment horizontal="center" vertical="center"/>
    </xf>
    <xf numFmtId="0" fontId="75" fillId="2" borderId="30" xfId="35" applyFont="1" applyFill="1" applyBorder="1" applyAlignment="1">
      <alignment horizontal="center" vertical="center"/>
    </xf>
    <xf numFmtId="168" fontId="28" fillId="2" borderId="29" xfId="8" applyNumberFormat="1" applyFont="1" applyFill="1" applyBorder="1" applyAlignment="1">
      <alignment horizontal="center" vertical="center"/>
    </xf>
    <xf numFmtId="165" fontId="28" fillId="2" borderId="30" xfId="35" applyNumberFormat="1" applyFont="1" applyFill="1" applyBorder="1" applyAlignment="1">
      <alignment horizontal="center" vertical="center"/>
    </xf>
    <xf numFmtId="165" fontId="75" fillId="2" borderId="39" xfId="35" applyNumberFormat="1" applyFont="1" applyFill="1" applyBorder="1" applyAlignment="1">
      <alignment horizontal="center" vertical="center"/>
    </xf>
    <xf numFmtId="165" fontId="28" fillId="5" borderId="46" xfId="35" applyNumberFormat="1" applyFont="1" applyFill="1" applyBorder="1" applyAlignment="1">
      <alignment horizontal="center" vertical="center"/>
    </xf>
    <xf numFmtId="0" fontId="1" fillId="0" borderId="0" xfId="36"/>
    <xf numFmtId="0" fontId="15" fillId="0" borderId="0" xfId="36" applyFont="1" applyAlignment="1">
      <alignment horizontal="left" vertical="top" readingOrder="1"/>
    </xf>
    <xf numFmtId="0" fontId="15" fillId="0" borderId="0" xfId="36" applyFont="1" applyAlignment="1">
      <alignment vertical="top"/>
    </xf>
    <xf numFmtId="165" fontId="1" fillId="0" borderId="0" xfId="36" applyNumberFormat="1"/>
    <xf numFmtId="168" fontId="32" fillId="0" borderId="29" xfId="8" applyNumberFormat="1" applyFont="1" applyBorder="1" applyAlignment="1">
      <alignment horizontal="center" vertical="center"/>
    </xf>
    <xf numFmtId="167" fontId="26" fillId="4" borderId="8" xfId="36" applyNumberFormat="1" applyFont="1" applyFill="1" applyBorder="1" applyAlignment="1">
      <alignment horizontal="center" vertical="center"/>
    </xf>
    <xf numFmtId="9" fontId="26" fillId="4" borderId="8" xfId="8" applyFont="1" applyFill="1" applyBorder="1" applyAlignment="1">
      <alignment horizontal="center" vertical="center"/>
    </xf>
    <xf numFmtId="165" fontId="26" fillId="4" borderId="8" xfId="36" applyNumberFormat="1" applyFont="1" applyFill="1" applyBorder="1" applyAlignment="1">
      <alignment horizontal="center" vertical="center"/>
    </xf>
    <xf numFmtId="165" fontId="54" fillId="0" borderId="66" xfId="36" applyNumberFormat="1" applyFont="1" applyBorder="1" applyAlignment="1">
      <alignment horizontal="center" vertical="center"/>
    </xf>
    <xf numFmtId="0" fontId="54" fillId="0" borderId="29" xfId="36" applyFont="1" applyBorder="1" applyAlignment="1">
      <alignment horizontal="center" vertical="center"/>
    </xf>
    <xf numFmtId="0" fontId="54" fillId="0" borderId="0" xfId="36" applyFont="1" applyAlignment="1">
      <alignment horizontal="center" vertical="center"/>
    </xf>
    <xf numFmtId="165" fontId="23" fillId="0" borderId="66" xfId="36" applyNumberFormat="1" applyFont="1" applyBorder="1" applyAlignment="1">
      <alignment horizontal="center" vertical="center"/>
    </xf>
    <xf numFmtId="0" fontId="54" fillId="0" borderId="30" xfId="36" applyFont="1" applyBorder="1" applyAlignment="1">
      <alignment horizontal="center" vertical="center"/>
    </xf>
    <xf numFmtId="0" fontId="54" fillId="2" borderId="29" xfId="36" applyFont="1" applyFill="1" applyBorder="1" applyAlignment="1">
      <alignment horizontal="center" vertical="center"/>
    </xf>
    <xf numFmtId="0" fontId="54" fillId="2" borderId="0" xfId="36" applyFont="1" applyFill="1" applyAlignment="1">
      <alignment horizontal="center" vertical="center"/>
    </xf>
    <xf numFmtId="165" fontId="23" fillId="2" borderId="66" xfId="36" applyNumberFormat="1" applyFont="1" applyFill="1" applyBorder="1" applyAlignment="1">
      <alignment horizontal="center" vertical="center"/>
    </xf>
    <xf numFmtId="165" fontId="54" fillId="2" borderId="66" xfId="36" applyNumberFormat="1" applyFont="1" applyFill="1" applyBorder="1" applyAlignment="1">
      <alignment horizontal="center" vertical="center"/>
    </xf>
    <xf numFmtId="0" fontId="54" fillId="2" borderId="30" xfId="36" applyFont="1" applyFill="1" applyBorder="1" applyAlignment="1">
      <alignment horizontal="center" vertical="center"/>
    </xf>
    <xf numFmtId="0" fontId="23" fillId="5" borderId="29" xfId="36" applyFont="1" applyFill="1" applyBorder="1" applyAlignment="1">
      <alignment horizontal="center" vertical="center" wrapText="1"/>
    </xf>
    <xf numFmtId="0" fontId="23" fillId="5" borderId="30" xfId="36" applyFont="1" applyFill="1" applyBorder="1" applyAlignment="1">
      <alignment horizontal="center" vertical="center" wrapText="1"/>
    </xf>
    <xf numFmtId="0" fontId="15" fillId="3" borderId="0" xfId="36" applyFont="1" applyFill="1" applyAlignment="1">
      <alignment horizontal="center" readingOrder="1"/>
    </xf>
    <xf numFmtId="0" fontId="12" fillId="0" borderId="0" xfId="36" applyFont="1" applyAlignment="1">
      <alignment vertical="center"/>
    </xf>
    <xf numFmtId="165" fontId="13" fillId="0" borderId="0" xfId="36" applyNumberFormat="1" applyFont="1" applyAlignment="1">
      <alignment horizontal="center" vertical="center"/>
    </xf>
    <xf numFmtId="0" fontId="16" fillId="5" borderId="29" xfId="36" applyFont="1" applyFill="1" applyBorder="1" applyAlignment="1">
      <alignment horizontal="center" vertical="center" wrapText="1"/>
    </xf>
    <xf numFmtId="0" fontId="16" fillId="5" borderId="30" xfId="36" applyFont="1" applyFill="1" applyBorder="1" applyAlignment="1">
      <alignment horizontal="center" vertical="center" wrapText="1"/>
    </xf>
    <xf numFmtId="0" fontId="55" fillId="3" borderId="29" xfId="36" applyFont="1" applyFill="1" applyBorder="1" applyAlignment="1">
      <alignment horizontal="center" vertical="center"/>
    </xf>
    <xf numFmtId="0" fontId="55" fillId="0" borderId="0" xfId="36" applyFont="1" applyAlignment="1">
      <alignment horizontal="center" vertical="center"/>
    </xf>
    <xf numFmtId="165" fontId="32" fillId="0" borderId="30" xfId="36" applyNumberFormat="1" applyFont="1" applyBorder="1" applyAlignment="1">
      <alignment horizontal="center" vertical="center"/>
    </xf>
    <xf numFmtId="168" fontId="55" fillId="3" borderId="14" xfId="8" applyNumberFormat="1" applyFont="1" applyFill="1" applyBorder="1" applyAlignment="1">
      <alignment horizontal="center" vertical="center"/>
    </xf>
    <xf numFmtId="165" fontId="55" fillId="0" borderId="15" xfId="36" applyNumberFormat="1" applyFont="1" applyBorder="1" applyAlignment="1">
      <alignment horizontal="center" vertical="center"/>
    </xf>
    <xf numFmtId="168" fontId="55" fillId="0" borderId="0" xfId="8" applyNumberFormat="1" applyFont="1" applyBorder="1" applyAlignment="1">
      <alignment horizontal="center" vertical="center"/>
    </xf>
    <xf numFmtId="168" fontId="55" fillId="0" borderId="14" xfId="8" applyNumberFormat="1" applyFont="1" applyBorder="1" applyAlignment="1">
      <alignment horizontal="center" vertical="center"/>
    </xf>
    <xf numFmtId="0" fontId="55" fillId="3" borderId="30" xfId="36" applyFont="1" applyFill="1" applyBorder="1" applyAlignment="1">
      <alignment horizontal="center" vertical="center"/>
    </xf>
    <xf numFmtId="0" fontId="55" fillId="2" borderId="29" xfId="36" applyFont="1" applyFill="1" applyBorder="1" applyAlignment="1">
      <alignment horizontal="center" vertical="center"/>
    </xf>
    <xf numFmtId="0" fontId="55" fillId="2" borderId="0" xfId="36" applyFont="1" applyFill="1" applyAlignment="1">
      <alignment horizontal="center" vertical="center"/>
    </xf>
    <xf numFmtId="168" fontId="32" fillId="2" borderId="29" xfId="8" applyNumberFormat="1" applyFont="1" applyFill="1" applyBorder="1" applyAlignment="1">
      <alignment horizontal="center" vertical="center"/>
    </xf>
    <xf numFmtId="165" fontId="32" fillId="2" borderId="30" xfId="36" applyNumberFormat="1" applyFont="1" applyFill="1" applyBorder="1" applyAlignment="1">
      <alignment horizontal="center" vertical="center"/>
    </xf>
    <xf numFmtId="168" fontId="55" fillId="2" borderId="14" xfId="8" applyNumberFormat="1" applyFont="1" applyFill="1" applyBorder="1" applyAlignment="1">
      <alignment horizontal="center" vertical="center"/>
    </xf>
    <xf numFmtId="165" fontId="55" fillId="2" borderId="15" xfId="36" applyNumberFormat="1" applyFont="1" applyFill="1" applyBorder="1" applyAlignment="1">
      <alignment horizontal="center" vertical="center"/>
    </xf>
    <xf numFmtId="168" fontId="55" fillId="2" borderId="0" xfId="8" applyNumberFormat="1" applyFont="1" applyFill="1" applyBorder="1" applyAlignment="1">
      <alignment horizontal="center" vertical="center"/>
    </xf>
    <xf numFmtId="0" fontId="55" fillId="2" borderId="30" xfId="36" applyFont="1" applyFill="1" applyBorder="1" applyAlignment="1">
      <alignment horizontal="center" vertical="center"/>
    </xf>
    <xf numFmtId="2" fontId="55" fillId="2" borderId="15" xfId="36" applyNumberFormat="1" applyFont="1" applyFill="1" applyBorder="1" applyAlignment="1">
      <alignment horizontal="center" vertical="center"/>
    </xf>
    <xf numFmtId="0" fontId="75" fillId="3" borderId="29" xfId="36" applyFont="1" applyFill="1" applyBorder="1" applyAlignment="1">
      <alignment horizontal="center" vertical="center"/>
    </xf>
    <xf numFmtId="0" fontId="75" fillId="3" borderId="30" xfId="36" applyFont="1" applyFill="1" applyBorder="1" applyAlignment="1">
      <alignment horizontal="center" vertical="center"/>
    </xf>
    <xf numFmtId="165" fontId="28" fillId="3" borderId="30" xfId="36" applyNumberFormat="1" applyFont="1" applyFill="1" applyBorder="1" applyAlignment="1">
      <alignment horizontal="center" vertical="center"/>
    </xf>
    <xf numFmtId="165" fontId="75" fillId="3" borderId="39" xfId="36" applyNumberFormat="1" applyFont="1" applyFill="1" applyBorder="1" applyAlignment="1">
      <alignment horizontal="center" vertical="center"/>
    </xf>
    <xf numFmtId="0" fontId="75" fillId="2" borderId="29" xfId="36" applyFont="1" applyFill="1" applyBorder="1" applyAlignment="1">
      <alignment horizontal="center" vertical="center"/>
    </xf>
    <xf numFmtId="0" fontId="75" fillId="2" borderId="30" xfId="36" applyFont="1" applyFill="1" applyBorder="1" applyAlignment="1">
      <alignment horizontal="center" vertical="center"/>
    </xf>
    <xf numFmtId="165" fontId="28" fillId="2" borderId="30" xfId="36" applyNumberFormat="1" applyFont="1" applyFill="1" applyBorder="1" applyAlignment="1">
      <alignment horizontal="center" vertical="center"/>
    </xf>
    <xf numFmtId="165" fontId="75" fillId="2" borderId="39" xfId="36" applyNumberFormat="1" applyFont="1" applyFill="1" applyBorder="1" applyAlignment="1">
      <alignment horizontal="center" vertical="center"/>
    </xf>
    <xf numFmtId="165" fontId="28" fillId="5" borderId="46" xfId="36" applyNumberFormat="1" applyFont="1" applyFill="1" applyBorder="1" applyAlignment="1">
      <alignment horizontal="center" vertical="center"/>
    </xf>
    <xf numFmtId="0" fontId="75" fillId="0" borderId="0" xfId="36" applyFont="1" applyAlignment="1">
      <alignment horizontal="center" vertical="center"/>
    </xf>
    <xf numFmtId="0" fontId="75" fillId="2" borderId="0" xfId="36" applyFont="1" applyFill="1" applyAlignment="1">
      <alignment horizontal="center" vertical="center"/>
    </xf>
    <xf numFmtId="167" fontId="10" fillId="4" borderId="8" xfId="36" applyNumberFormat="1" applyFont="1" applyFill="1" applyBorder="1" applyAlignment="1">
      <alignment horizontal="center" vertical="center"/>
    </xf>
    <xf numFmtId="165" fontId="10" fillId="4" borderId="8" xfId="36" applyNumberFormat="1" applyFont="1" applyFill="1" applyBorder="1" applyAlignment="1">
      <alignment horizontal="center" vertical="center"/>
    </xf>
    <xf numFmtId="0" fontId="14" fillId="5" borderId="29" xfId="36" applyFont="1" applyFill="1" applyBorder="1" applyAlignment="1">
      <alignment horizontal="center" vertical="center" wrapText="1"/>
    </xf>
    <xf numFmtId="0" fontId="14" fillId="5" borderId="30" xfId="36" applyFont="1" applyFill="1" applyBorder="1" applyAlignment="1">
      <alignment horizontal="center" vertical="center" wrapText="1"/>
    </xf>
    <xf numFmtId="0" fontId="14" fillId="5" borderId="0" xfId="36" applyFont="1" applyFill="1" applyAlignment="1">
      <alignment horizontal="center" vertical="center" wrapText="1"/>
    </xf>
    <xf numFmtId="168" fontId="23" fillId="0" borderId="0" xfId="8" applyNumberFormat="1" applyFont="1" applyBorder="1" applyAlignment="1">
      <alignment horizontal="center" vertical="center"/>
    </xf>
    <xf numFmtId="165" fontId="23" fillId="0" borderId="37" xfId="36" applyNumberFormat="1" applyFont="1" applyBorder="1" applyAlignment="1">
      <alignment horizontal="center" vertical="center"/>
    </xf>
    <xf numFmtId="168" fontId="54" fillId="0" borderId="0" xfId="8" applyNumberFormat="1" applyFont="1" applyBorder="1" applyAlignment="1">
      <alignment horizontal="center" vertical="center"/>
    </xf>
    <xf numFmtId="165" fontId="54" fillId="0" borderId="0" xfId="36" applyNumberFormat="1" applyFont="1" applyAlignment="1">
      <alignment horizontal="center" vertical="center"/>
    </xf>
    <xf numFmtId="168" fontId="54" fillId="0" borderId="14" xfId="8" applyNumberFormat="1" applyFont="1" applyBorder="1" applyAlignment="1">
      <alignment horizontal="center" vertical="center"/>
    </xf>
    <xf numFmtId="168" fontId="54" fillId="0" borderId="29" xfId="8" applyNumberFormat="1" applyFont="1" applyBorder="1" applyAlignment="1">
      <alignment horizontal="center" vertical="center"/>
    </xf>
    <xf numFmtId="165" fontId="54" fillId="0" borderId="30" xfId="36" applyNumberFormat="1" applyFont="1" applyBorder="1" applyAlignment="1">
      <alignment horizontal="center" vertical="center"/>
    </xf>
    <xf numFmtId="165" fontId="23" fillId="2" borderId="37" xfId="36" applyNumberFormat="1" applyFont="1" applyFill="1" applyBorder="1" applyAlignment="1">
      <alignment horizontal="center" vertical="center"/>
    </xf>
    <xf numFmtId="168" fontId="54" fillId="2" borderId="0" xfId="8" applyNumberFormat="1" applyFont="1" applyFill="1" applyBorder="1" applyAlignment="1">
      <alignment horizontal="center" vertical="center"/>
    </xf>
    <xf numFmtId="165" fontId="54" fillId="2" borderId="0" xfId="36" applyNumberFormat="1" applyFont="1" applyFill="1" applyAlignment="1">
      <alignment horizontal="center" vertical="center"/>
    </xf>
    <xf numFmtId="168" fontId="54" fillId="2" borderId="14" xfId="8" applyNumberFormat="1" applyFont="1" applyFill="1" applyBorder="1" applyAlignment="1">
      <alignment horizontal="center" vertical="center"/>
    </xf>
    <xf numFmtId="168" fontId="54" fillId="2" borderId="29" xfId="8" applyNumberFormat="1" applyFont="1" applyFill="1" applyBorder="1" applyAlignment="1">
      <alignment horizontal="center" vertical="center"/>
    </xf>
    <xf numFmtId="165" fontId="54" fillId="2" borderId="30" xfId="36" applyNumberFormat="1" applyFont="1" applyFill="1" applyBorder="1" applyAlignment="1">
      <alignment horizontal="center" vertical="center"/>
    </xf>
    <xf numFmtId="10" fontId="23" fillId="2" borderId="0" xfId="8" applyNumberFormat="1" applyFont="1" applyFill="1" applyBorder="1" applyAlignment="1">
      <alignment horizontal="center" vertical="center"/>
    </xf>
    <xf numFmtId="10" fontId="23" fillId="0" borderId="0" xfId="8" applyNumberFormat="1" applyFont="1" applyBorder="1" applyAlignment="1">
      <alignment horizontal="center" vertical="center"/>
    </xf>
    <xf numFmtId="168" fontId="28" fillId="0" borderId="67" xfId="8" applyNumberFormat="1" applyFont="1" applyBorder="1" applyAlignment="1">
      <alignment horizontal="center" vertical="center"/>
    </xf>
    <xf numFmtId="165" fontId="28" fillId="0" borderId="66" xfId="36" applyNumberFormat="1" applyFont="1" applyBorder="1" applyAlignment="1">
      <alignment horizontal="center" vertical="center"/>
    </xf>
    <xf numFmtId="168" fontId="75" fillId="0" borderId="67" xfId="8" applyNumberFormat="1" applyFont="1" applyBorder="1" applyAlignment="1">
      <alignment horizontal="center" vertical="center"/>
    </xf>
    <xf numFmtId="165" fontId="75" fillId="0" borderId="66" xfId="36" applyNumberFormat="1" applyFont="1" applyBorder="1" applyAlignment="1">
      <alignment horizontal="center" vertical="center"/>
    </xf>
    <xf numFmtId="0" fontId="75" fillId="0" borderId="14" xfId="36" applyFont="1" applyBorder="1" applyAlignment="1">
      <alignment horizontal="center" vertical="center"/>
    </xf>
    <xf numFmtId="168" fontId="28" fillId="2" borderId="67" xfId="8" applyNumberFormat="1" applyFont="1" applyFill="1" applyBorder="1" applyAlignment="1">
      <alignment horizontal="center" vertical="center"/>
    </xf>
    <xf numFmtId="165" fontId="28" fillId="2" borderId="66" xfId="36" applyNumberFormat="1" applyFont="1" applyFill="1" applyBorder="1" applyAlignment="1">
      <alignment horizontal="center" vertical="center"/>
    </xf>
    <xf numFmtId="168" fontId="75" fillId="2" borderId="67" xfId="8" applyNumberFormat="1" applyFont="1" applyFill="1" applyBorder="1" applyAlignment="1">
      <alignment horizontal="center" vertical="center"/>
    </xf>
    <xf numFmtId="165" fontId="75" fillId="2" borderId="66" xfId="36" applyNumberFormat="1" applyFont="1" applyFill="1" applyBorder="1" applyAlignment="1">
      <alignment horizontal="center" vertical="center"/>
    </xf>
    <xf numFmtId="0" fontId="75" fillId="2" borderId="14" xfId="36" applyFont="1" applyFill="1" applyBorder="1" applyAlignment="1">
      <alignment horizontal="center" vertical="center"/>
    </xf>
    <xf numFmtId="10" fontId="28" fillId="2" borderId="67" xfId="8" applyNumberFormat="1" applyFont="1" applyFill="1" applyBorder="1" applyAlignment="1">
      <alignment horizontal="center" vertical="center"/>
    </xf>
    <xf numFmtId="10" fontId="28" fillId="0" borderId="67" xfId="8" applyNumberFormat="1" applyFont="1" applyBorder="1" applyAlignment="1">
      <alignment horizontal="center" vertical="center"/>
    </xf>
    <xf numFmtId="0" fontId="68" fillId="5" borderId="39" xfId="36" applyFont="1" applyFill="1" applyBorder="1" applyAlignment="1">
      <alignment horizontal="center" vertical="center" wrapText="1"/>
    </xf>
    <xf numFmtId="0" fontId="68" fillId="5" borderId="39" xfId="36" applyFont="1" applyFill="1" applyBorder="1" applyAlignment="1">
      <alignment horizontal="center" vertical="center" wrapText="1" readingOrder="1"/>
    </xf>
    <xf numFmtId="0" fontId="75" fillId="0" borderId="29" xfId="36" applyFont="1" applyBorder="1" applyAlignment="1">
      <alignment horizontal="center" vertical="center"/>
    </xf>
    <xf numFmtId="168" fontId="28" fillId="0" borderId="48" xfId="8" applyNumberFormat="1" applyFont="1" applyBorder="1" applyAlignment="1">
      <alignment horizontal="center" vertical="center"/>
    </xf>
    <xf numFmtId="165" fontId="28" fillId="0" borderId="31" xfId="36" applyNumberFormat="1" applyFont="1" applyBorder="1" applyAlignment="1">
      <alignment horizontal="center" vertical="center"/>
    </xf>
    <xf numFmtId="165" fontId="75" fillId="0" borderId="39" xfId="36" applyNumberFormat="1" applyFont="1" applyBorder="1" applyAlignment="1">
      <alignment horizontal="center" vertical="center"/>
    </xf>
    <xf numFmtId="2" fontId="75" fillId="0" borderId="39" xfId="36" applyNumberFormat="1" applyFont="1" applyBorder="1" applyAlignment="1">
      <alignment horizontal="center" vertical="center"/>
    </xf>
    <xf numFmtId="0" fontId="75" fillId="0" borderId="30" xfId="36" applyFont="1" applyBorder="1" applyAlignment="1">
      <alignment horizontal="center" vertical="center"/>
    </xf>
    <xf numFmtId="168" fontId="28" fillId="2" borderId="48" xfId="8" applyNumberFormat="1" applyFont="1" applyFill="1" applyBorder="1" applyAlignment="1">
      <alignment horizontal="center" vertical="center"/>
    </xf>
    <xf numFmtId="165" fontId="28" fillId="2" borderId="31" xfId="36" applyNumberFormat="1" applyFont="1" applyFill="1" applyBorder="1" applyAlignment="1">
      <alignment horizontal="center" vertical="center"/>
    </xf>
    <xf numFmtId="2" fontId="75" fillId="2" borderId="39" xfId="36" applyNumberFormat="1" applyFont="1" applyFill="1" applyBorder="1" applyAlignment="1">
      <alignment horizontal="center" vertical="center"/>
    </xf>
    <xf numFmtId="10" fontId="28" fillId="0" borderId="48" xfId="8" applyNumberFormat="1" applyFont="1" applyBorder="1" applyAlignment="1">
      <alignment horizontal="center" vertical="center"/>
    </xf>
    <xf numFmtId="10" fontId="28" fillId="2" borderId="48" xfId="8" applyNumberFormat="1" applyFont="1" applyFill="1" applyBorder="1" applyAlignment="1">
      <alignment horizontal="center" vertical="center"/>
    </xf>
    <xf numFmtId="165" fontId="28" fillId="5" borderId="39" xfId="36" applyNumberFormat="1" applyFont="1" applyFill="1" applyBorder="1" applyAlignment="1">
      <alignment horizontal="center" vertical="center"/>
    </xf>
    <xf numFmtId="170" fontId="28" fillId="5" borderId="39" xfId="36" applyNumberFormat="1" applyFont="1" applyFill="1" applyBorder="1" applyAlignment="1">
      <alignment horizontal="center" vertical="center"/>
    </xf>
    <xf numFmtId="168" fontId="69" fillId="5" borderId="46" xfId="8" applyNumberFormat="1" applyFont="1" applyFill="1" applyBorder="1" applyAlignment="1">
      <alignment horizontal="center" vertical="center"/>
    </xf>
    <xf numFmtId="0" fontId="17" fillId="0" borderId="0" xfId="11" applyFont="1"/>
    <xf numFmtId="0" fontId="14" fillId="5" borderId="5" xfId="36" applyFont="1" applyFill="1" applyBorder="1" applyAlignment="1">
      <alignment horizontal="center" vertical="center" wrapText="1"/>
    </xf>
    <xf numFmtId="0" fontId="78" fillId="0" borderId="0" xfId="36" applyFont="1"/>
    <xf numFmtId="0" fontId="1" fillId="0" borderId="0" xfId="36" applyAlignment="1">
      <alignment horizontal="center"/>
    </xf>
    <xf numFmtId="0" fontId="54" fillId="3" borderId="5" xfId="36" applyFont="1" applyFill="1" applyBorder="1" applyAlignment="1">
      <alignment horizontal="center" vertical="center"/>
    </xf>
    <xf numFmtId="0" fontId="54" fillId="3" borderId="0" xfId="36" applyFont="1" applyFill="1" applyAlignment="1">
      <alignment horizontal="center" vertical="center"/>
    </xf>
    <xf numFmtId="168" fontId="23" fillId="3" borderId="0" xfId="8" applyNumberFormat="1" applyFont="1" applyFill="1" applyAlignment="1">
      <alignment horizontal="center" vertical="center"/>
    </xf>
    <xf numFmtId="0" fontId="54" fillId="3" borderId="6" xfId="36" applyFont="1" applyFill="1" applyBorder="1" applyAlignment="1">
      <alignment horizontal="center" vertical="center"/>
    </xf>
    <xf numFmtId="0" fontId="54" fillId="2" borderId="5" xfId="36" applyFont="1" applyFill="1" applyBorder="1" applyAlignment="1">
      <alignment horizontal="center" vertical="center"/>
    </xf>
    <xf numFmtId="168" fontId="23" fillId="2" borderId="0" xfId="8" applyNumberFormat="1" applyFont="1" applyFill="1" applyAlignment="1">
      <alignment horizontal="center" vertical="center"/>
    </xf>
    <xf numFmtId="165" fontId="23" fillId="2" borderId="0" xfId="36" applyNumberFormat="1" applyFont="1" applyFill="1" applyAlignment="1">
      <alignment horizontal="center" vertical="center"/>
    </xf>
    <xf numFmtId="0" fontId="54" fillId="2" borderId="6" xfId="36" applyFont="1" applyFill="1" applyBorder="1" applyAlignment="1">
      <alignment horizontal="center" vertical="center"/>
    </xf>
    <xf numFmtId="2" fontId="23" fillId="2" borderId="0" xfId="36" applyNumberFormat="1" applyFont="1" applyFill="1" applyAlignment="1">
      <alignment horizontal="center" vertical="center"/>
    </xf>
    <xf numFmtId="0" fontId="14" fillId="5" borderId="87" xfId="36" applyFont="1" applyFill="1" applyBorder="1" applyAlignment="1">
      <alignment horizontal="center" vertical="center" wrapText="1"/>
    </xf>
    <xf numFmtId="38" fontId="54" fillId="3" borderId="0" xfId="36" applyNumberFormat="1" applyFont="1" applyFill="1" applyAlignment="1">
      <alignment horizontal="center" vertical="center"/>
    </xf>
    <xf numFmtId="168" fontId="23" fillId="3" borderId="0" xfId="8" applyNumberFormat="1" applyFont="1" applyFill="1" applyBorder="1" applyAlignment="1">
      <alignment horizontal="center" vertical="center"/>
    </xf>
    <xf numFmtId="165" fontId="23" fillId="3" borderId="0" xfId="36" applyNumberFormat="1" applyFont="1" applyFill="1" applyAlignment="1">
      <alignment horizontal="center" vertical="center"/>
    </xf>
    <xf numFmtId="165" fontId="54" fillId="3" borderId="0" xfId="36" applyNumberFormat="1" applyFont="1" applyFill="1" applyAlignment="1">
      <alignment horizontal="center" vertical="center"/>
    </xf>
    <xf numFmtId="0" fontId="54" fillId="3" borderId="15" xfId="36" applyFont="1" applyFill="1" applyBorder="1" applyAlignment="1">
      <alignment horizontal="center" vertical="center"/>
    </xf>
    <xf numFmtId="169" fontId="54" fillId="2" borderId="0" xfId="36" applyNumberFormat="1" applyFont="1" applyFill="1" applyAlignment="1">
      <alignment horizontal="center" vertical="center"/>
    </xf>
    <xf numFmtId="0" fontId="54" fillId="2" borderId="15" xfId="36" applyFont="1" applyFill="1" applyBorder="1" applyAlignment="1">
      <alignment horizontal="center" vertical="center"/>
    </xf>
    <xf numFmtId="9" fontId="23" fillId="3" borderId="0" xfId="8" applyFont="1" applyFill="1" applyBorder="1" applyAlignment="1">
      <alignment horizontal="center" vertical="center"/>
    </xf>
    <xf numFmtId="2" fontId="23" fillId="3" borderId="0" xfId="36" applyNumberFormat="1" applyFont="1" applyFill="1" applyAlignment="1">
      <alignment horizontal="center" vertical="center"/>
    </xf>
    <xf numFmtId="170" fontId="23" fillId="3" borderId="0" xfId="36" applyNumberFormat="1" applyFont="1" applyFill="1" applyAlignment="1">
      <alignment horizontal="center" vertical="center"/>
    </xf>
    <xf numFmtId="0" fontId="14" fillId="5" borderId="67" xfId="36" applyFont="1" applyFill="1" applyBorder="1" applyAlignment="1">
      <alignment horizontal="center" vertical="center" wrapText="1"/>
    </xf>
    <xf numFmtId="0" fontId="14" fillId="5" borderId="66" xfId="36" applyFont="1" applyFill="1" applyBorder="1" applyAlignment="1">
      <alignment horizontal="center" vertical="center" wrapText="1"/>
    </xf>
    <xf numFmtId="0" fontId="75" fillId="2" borderId="0" xfId="0" applyFont="1" applyFill="1" applyAlignment="1">
      <alignment horizontal="center" vertical="center"/>
    </xf>
    <xf numFmtId="0" fontId="54" fillId="0" borderId="5" xfId="36" applyFont="1" applyBorder="1" applyAlignment="1">
      <alignment horizontal="center" vertical="center"/>
    </xf>
    <xf numFmtId="166" fontId="54" fillId="0" borderId="0" xfId="36" applyNumberFormat="1" applyFont="1" applyAlignment="1">
      <alignment horizontal="center" vertical="center"/>
    </xf>
    <xf numFmtId="168" fontId="23" fillId="0" borderId="0" xfId="8" applyNumberFormat="1" applyFont="1" applyAlignment="1">
      <alignment horizontal="center" vertical="center"/>
    </xf>
    <xf numFmtId="165" fontId="23" fillId="0" borderId="0" xfId="36" applyNumberFormat="1" applyFont="1" applyAlignment="1">
      <alignment horizontal="center" vertical="center"/>
    </xf>
    <xf numFmtId="0" fontId="54" fillId="0" borderId="6" xfId="36" applyFont="1" applyBorder="1" applyAlignment="1">
      <alignment horizontal="center" vertical="center"/>
    </xf>
    <xf numFmtId="166" fontId="54" fillId="2" borderId="0" xfId="36" applyNumberFormat="1" applyFont="1" applyFill="1" applyAlignment="1">
      <alignment horizontal="center" vertical="center"/>
    </xf>
    <xf numFmtId="10" fontId="23" fillId="2" borderId="0" xfId="8" applyNumberFormat="1" applyFont="1" applyFill="1" applyAlignment="1">
      <alignment horizontal="center" vertical="center"/>
    </xf>
    <xf numFmtId="10" fontId="23" fillId="0" borderId="0" xfId="8" applyNumberFormat="1" applyFont="1" applyAlignment="1">
      <alignment horizontal="center" vertical="center"/>
    </xf>
    <xf numFmtId="170" fontId="23" fillId="2" borderId="0" xfId="36" applyNumberFormat="1" applyFont="1" applyFill="1" applyAlignment="1">
      <alignment horizontal="center" vertical="center"/>
    </xf>
    <xf numFmtId="2" fontId="23" fillId="0" borderId="0" xfId="36" applyNumberFormat="1" applyFont="1" applyAlignment="1">
      <alignment horizontal="center" vertical="center"/>
    </xf>
    <xf numFmtId="0" fontId="14" fillId="5" borderId="80" xfId="36" applyFont="1" applyFill="1" applyBorder="1" applyAlignment="1">
      <alignment horizontal="center" vertical="center" wrapText="1"/>
    </xf>
    <xf numFmtId="0" fontId="14" fillId="5" borderId="81" xfId="36" applyFont="1" applyFill="1" applyBorder="1" applyAlignment="1">
      <alignment horizontal="center" vertical="center" wrapText="1"/>
    </xf>
    <xf numFmtId="0" fontId="65" fillId="5" borderId="39" xfId="36" applyFont="1" applyFill="1" applyBorder="1" applyAlignment="1">
      <alignment horizontal="center" vertical="center" wrapText="1"/>
    </xf>
    <xf numFmtId="0" fontId="65" fillId="5" borderId="39" xfId="36" applyFont="1" applyFill="1" applyBorder="1" applyAlignment="1">
      <alignment horizontal="center" vertical="center" wrapText="1" readingOrder="1"/>
    </xf>
    <xf numFmtId="167" fontId="23" fillId="3" borderId="0" xfId="36" applyNumberFormat="1" applyFont="1" applyFill="1" applyAlignment="1">
      <alignment horizontal="center" vertical="center"/>
    </xf>
    <xf numFmtId="168" fontId="54" fillId="3" borderId="0" xfId="8" applyNumberFormat="1" applyFont="1" applyFill="1" applyAlignment="1">
      <alignment horizontal="center" vertical="center"/>
    </xf>
    <xf numFmtId="167" fontId="23" fillId="2" borderId="0" xfId="36" applyNumberFormat="1" applyFont="1" applyFill="1" applyAlignment="1">
      <alignment horizontal="center" vertical="center"/>
    </xf>
    <xf numFmtId="168" fontId="54" fillId="2" borderId="0" xfId="8" applyNumberFormat="1" applyFont="1" applyFill="1" applyAlignment="1">
      <alignment horizontal="center" vertical="center"/>
    </xf>
    <xf numFmtId="168" fontId="10" fillId="4" borderId="8" xfId="36" applyNumberFormat="1" applyFont="1" applyFill="1" applyBorder="1" applyAlignment="1">
      <alignment horizontal="center" vertical="center"/>
    </xf>
    <xf numFmtId="0" fontId="28" fillId="0" borderId="55" xfId="19" applyFont="1" applyFill="1" applyBorder="1" applyAlignment="1">
      <alignment horizontal="center" vertical="center"/>
    </xf>
    <xf numFmtId="0" fontId="39" fillId="0" borderId="0" xfId="19" applyFont="1" applyFill="1" applyBorder="1" applyAlignment="1">
      <alignment horizontal="center" vertical="center" wrapText="1" readingOrder="2"/>
    </xf>
    <xf numFmtId="0" fontId="28" fillId="2" borderId="55" xfId="19" applyFont="1" applyFill="1" applyBorder="1" applyAlignment="1">
      <alignment horizontal="center" vertical="center"/>
    </xf>
    <xf numFmtId="0" fontId="39" fillId="2" borderId="0" xfId="19" applyFont="1" applyFill="1" applyBorder="1" applyAlignment="1">
      <alignment horizontal="center" vertical="center" wrapText="1" readingOrder="2"/>
    </xf>
    <xf numFmtId="0" fontId="28" fillId="2" borderId="51" xfId="18" applyFont="1" applyFill="1" applyBorder="1" applyAlignment="1">
      <alignment horizontal="center" vertical="center"/>
    </xf>
    <xf numFmtId="0" fontId="40" fillId="2" borderId="0" xfId="18" applyFont="1" applyFill="1"/>
    <xf numFmtId="0" fontId="41" fillId="2" borderId="0" xfId="18" applyFont="1" applyFill="1" applyAlignment="1">
      <alignment horizontal="center"/>
    </xf>
    <xf numFmtId="0" fontId="28" fillId="2" borderId="56" xfId="19" applyFont="1" applyFill="1" applyBorder="1" applyAlignment="1">
      <alignment horizontal="center" vertical="center"/>
    </xf>
    <xf numFmtId="0" fontId="39" fillId="2" borderId="57" xfId="19" applyFont="1" applyFill="1" applyBorder="1" applyAlignment="1">
      <alignment horizontal="center" vertical="center" wrapText="1" readingOrder="2"/>
    </xf>
    <xf numFmtId="0" fontId="28" fillId="2" borderId="58" xfId="18" applyFont="1" applyFill="1" applyBorder="1" applyAlignment="1">
      <alignment horizontal="center" vertical="center"/>
    </xf>
    <xf numFmtId="0" fontId="38" fillId="4" borderId="19" xfId="18" applyFont="1" applyFill="1" applyBorder="1" applyAlignment="1">
      <alignment horizontal="center"/>
    </xf>
    <xf numFmtId="0" fontId="38" fillId="4" borderId="20" xfId="18" applyFont="1" applyFill="1" applyBorder="1" applyAlignment="1">
      <alignment horizontal="center"/>
    </xf>
    <xf numFmtId="0" fontId="38" fillId="4" borderId="21" xfId="18" applyFont="1" applyFill="1" applyBorder="1" applyAlignment="1">
      <alignment horizontal="center" vertical="center"/>
    </xf>
    <xf numFmtId="0" fontId="38" fillId="4" borderId="22" xfId="18" applyFont="1" applyFill="1" applyBorder="1" applyAlignment="1">
      <alignment horizontal="center" vertical="center"/>
    </xf>
    <xf numFmtId="0" fontId="60" fillId="2" borderId="52" xfId="18" applyFont="1" applyFill="1" applyBorder="1" applyAlignment="1">
      <alignment horizontal="center" vertical="center"/>
    </xf>
    <xf numFmtId="0" fontId="60" fillId="2" borderId="53" xfId="18" applyFont="1" applyFill="1" applyBorder="1" applyAlignment="1">
      <alignment horizontal="center" vertical="center"/>
    </xf>
    <xf numFmtId="0" fontId="60" fillId="2" borderId="54" xfId="18" applyFont="1" applyFill="1" applyBorder="1" applyAlignment="1">
      <alignment horizontal="center" vertical="center"/>
    </xf>
    <xf numFmtId="0" fontId="59" fillId="2" borderId="55" xfId="18" applyFont="1" applyFill="1" applyBorder="1" applyAlignment="1">
      <alignment horizontal="center" vertical="center" wrapText="1"/>
    </xf>
    <xf numFmtId="0" fontId="59" fillId="2" borderId="0" xfId="18" applyFont="1" applyFill="1" applyAlignment="1">
      <alignment horizontal="center" vertical="center" wrapText="1"/>
    </xf>
    <xf numFmtId="0" fontId="59" fillId="2" borderId="51" xfId="18" applyFont="1" applyFill="1" applyBorder="1" applyAlignment="1">
      <alignment horizontal="center" vertical="center" wrapText="1"/>
    </xf>
    <xf numFmtId="0" fontId="62" fillId="2" borderId="55" xfId="18" applyFont="1" applyFill="1" applyBorder="1" applyAlignment="1">
      <alignment horizontal="center" wrapText="1"/>
    </xf>
    <xf numFmtId="0" fontId="62" fillId="2" borderId="0" xfId="18" applyFont="1" applyFill="1" applyAlignment="1">
      <alignment horizontal="center" wrapText="1"/>
    </xf>
    <xf numFmtId="0" fontId="62" fillId="2" borderId="51" xfId="18" applyFont="1" applyFill="1" applyBorder="1" applyAlignment="1">
      <alignment horizontal="center" wrapText="1"/>
    </xf>
    <xf numFmtId="0" fontId="58" fillId="2" borderId="55" xfId="18" applyFont="1" applyFill="1" applyBorder="1" applyAlignment="1">
      <alignment horizontal="center"/>
    </xf>
    <xf numFmtId="0" fontId="58" fillId="2" borderId="0" xfId="18" applyFont="1" applyFill="1" applyAlignment="1">
      <alignment horizontal="center"/>
    </xf>
    <xf numFmtId="0" fontId="58" fillId="2" borderId="51" xfId="18" applyFont="1" applyFill="1" applyBorder="1" applyAlignment="1">
      <alignment horizontal="center"/>
    </xf>
    <xf numFmtId="0" fontId="36" fillId="3" borderId="62" xfId="1" applyFont="1" applyFill="1" applyBorder="1" applyAlignment="1">
      <alignment horizontal="center" vertical="center"/>
    </xf>
    <xf numFmtId="0" fontId="36" fillId="3" borderId="0" xfId="1" applyFont="1" applyFill="1" applyAlignment="1">
      <alignment horizontal="center" vertical="center"/>
    </xf>
    <xf numFmtId="0" fontId="36" fillId="3" borderId="63" xfId="1" applyFont="1" applyFill="1" applyBorder="1" applyAlignment="1">
      <alignment horizontal="center" vertical="center"/>
    </xf>
    <xf numFmtId="0" fontId="10" fillId="4" borderId="59" xfId="30" applyFont="1" applyFill="1" applyBorder="1" applyAlignment="1">
      <alignment horizontal="center" vertical="center" wrapText="1" readingOrder="2"/>
    </xf>
    <xf numFmtId="0" fontId="10" fillId="4" borderId="60" xfId="30" applyFont="1" applyFill="1" applyBorder="1" applyAlignment="1">
      <alignment horizontal="center" vertical="center" wrapText="1" readingOrder="2"/>
    </xf>
    <xf numFmtId="0" fontId="10" fillId="4" borderId="61" xfId="30" applyFont="1" applyFill="1" applyBorder="1" applyAlignment="1">
      <alignment horizontal="center" vertical="center" wrapText="1" readingOrder="2"/>
    </xf>
    <xf numFmtId="0" fontId="10" fillId="4" borderId="62" xfId="30" applyFont="1" applyFill="1" applyBorder="1" applyAlignment="1">
      <alignment horizontal="center" vertical="top" wrapText="1"/>
    </xf>
    <xf numFmtId="0" fontId="10" fillId="4" borderId="0" xfId="30" applyFont="1" applyFill="1" applyAlignment="1">
      <alignment horizontal="center" vertical="top" wrapText="1"/>
    </xf>
    <xf numFmtId="0" fontId="10" fillId="4" borderId="63" xfId="30" applyFont="1" applyFill="1" applyBorder="1" applyAlignment="1">
      <alignment horizontal="center" vertical="top" wrapText="1"/>
    </xf>
    <xf numFmtId="0" fontId="0" fillId="0" borderId="0" xfId="0" applyAlignment="1">
      <alignment horizontal="center"/>
    </xf>
    <xf numFmtId="0" fontId="64" fillId="3" borderId="29" xfId="1" applyFont="1" applyFill="1" applyBorder="1" applyAlignment="1">
      <alignment horizontal="center" vertical="center"/>
    </xf>
    <xf numFmtId="0" fontId="64" fillId="3" borderId="0" xfId="1" applyFont="1" applyFill="1" applyAlignment="1">
      <alignment horizontal="center" vertical="center"/>
    </xf>
    <xf numFmtId="0" fontId="64" fillId="3" borderId="30" xfId="1" applyFont="1" applyFill="1" applyBorder="1" applyAlignment="1">
      <alignment horizontal="center" vertical="center"/>
    </xf>
    <xf numFmtId="0" fontId="38" fillId="4" borderId="26" xfId="1" applyFont="1" applyFill="1" applyBorder="1" applyAlignment="1">
      <alignment horizontal="center" vertical="center" wrapText="1"/>
    </xf>
    <xf numFmtId="0" fontId="38" fillId="4" borderId="27" xfId="1" applyFont="1" applyFill="1" applyBorder="1" applyAlignment="1">
      <alignment horizontal="center" vertical="center" wrapText="1"/>
    </xf>
    <xf numFmtId="0" fontId="38" fillId="4" borderId="28" xfId="1" applyFont="1" applyFill="1" applyBorder="1" applyAlignment="1">
      <alignment horizontal="center" vertical="center" wrapText="1"/>
    </xf>
    <xf numFmtId="0" fontId="38" fillId="4" borderId="29" xfId="1" applyFont="1" applyFill="1" applyBorder="1" applyAlignment="1">
      <alignment horizontal="center" vertical="top" wrapText="1"/>
    </xf>
    <xf numFmtId="0" fontId="38" fillId="4" borderId="0" xfId="1" applyFont="1" applyFill="1" applyAlignment="1">
      <alignment horizontal="center" vertical="top" wrapText="1"/>
    </xf>
    <xf numFmtId="0" fontId="38" fillId="4" borderId="30" xfId="1" applyFont="1" applyFill="1" applyBorder="1" applyAlignment="1">
      <alignment horizontal="center" vertical="top" wrapText="1"/>
    </xf>
    <xf numFmtId="0" fontId="11" fillId="2" borderId="29" xfId="4" applyFont="1" applyFill="1" applyBorder="1" applyAlignment="1">
      <alignment horizontal="left" vertical="center"/>
    </xf>
    <xf numFmtId="0" fontId="11" fillId="2" borderId="0" xfId="4" applyFont="1" applyFill="1" applyAlignment="1">
      <alignment horizontal="center" vertical="center" wrapText="1"/>
    </xf>
    <xf numFmtId="0" fontId="11" fillId="2" borderId="30" xfId="4" applyFont="1" applyFill="1" applyBorder="1" applyAlignment="1">
      <alignment horizontal="right" vertical="center"/>
    </xf>
    <xf numFmtId="0" fontId="65" fillId="3" borderId="42" xfId="10" applyFont="1" applyFill="1" applyBorder="1" applyAlignment="1">
      <alignment horizontal="center" vertical="center"/>
    </xf>
    <xf numFmtId="0" fontId="65" fillId="3" borderId="10" xfId="10" applyFont="1" applyFill="1" applyBorder="1" applyAlignment="1">
      <alignment horizontal="center" vertical="center"/>
    </xf>
    <xf numFmtId="0" fontId="65" fillId="3" borderId="43" xfId="10" applyFont="1" applyFill="1" applyBorder="1" applyAlignment="1">
      <alignment horizontal="center" vertical="center"/>
    </xf>
    <xf numFmtId="0" fontId="10" fillId="4" borderId="12" xfId="10" applyFont="1" applyFill="1" applyBorder="1" applyAlignment="1">
      <alignment horizontal="center" vertical="center" wrapText="1"/>
    </xf>
    <xf numFmtId="0" fontId="10" fillId="4" borderId="3" xfId="10" applyFont="1" applyFill="1" applyBorder="1" applyAlignment="1">
      <alignment horizontal="center" vertical="center" wrapText="1"/>
    </xf>
    <xf numFmtId="0" fontId="10" fillId="4" borderId="13" xfId="10" applyFont="1" applyFill="1" applyBorder="1" applyAlignment="1">
      <alignment horizontal="center" vertical="center" wrapText="1"/>
    </xf>
    <xf numFmtId="0" fontId="63" fillId="4" borderId="14" xfId="10" applyFont="1" applyFill="1" applyBorder="1" applyAlignment="1">
      <alignment horizontal="center" vertical="center" wrapText="1"/>
    </xf>
    <xf numFmtId="0" fontId="63" fillId="4" borderId="0" xfId="10" applyFont="1" applyFill="1" applyAlignment="1">
      <alignment horizontal="center" vertical="center" wrapText="1"/>
    </xf>
    <xf numFmtId="0" fontId="63" fillId="4" borderId="15" xfId="10" applyFont="1" applyFill="1" applyBorder="1" applyAlignment="1">
      <alignment horizontal="center" vertical="center" wrapText="1"/>
    </xf>
    <xf numFmtId="0" fontId="66" fillId="5" borderId="30" xfId="1" applyFont="1" applyFill="1" applyBorder="1" applyAlignment="1">
      <alignment horizontal="center" vertical="center" wrapText="1"/>
    </xf>
    <xf numFmtId="0" fontId="10" fillId="4" borderId="32" xfId="1" applyFont="1" applyFill="1" applyBorder="1" applyAlignment="1">
      <alignment horizontal="center" vertical="center"/>
    </xf>
    <xf numFmtId="0" fontId="10" fillId="4" borderId="33" xfId="1" applyFont="1" applyFill="1" applyBorder="1" applyAlignment="1">
      <alignment horizontal="center" vertical="center"/>
    </xf>
    <xf numFmtId="0" fontId="10" fillId="4" borderId="34" xfId="1" applyFont="1" applyFill="1" applyBorder="1" applyAlignment="1">
      <alignment horizontal="center" vertical="center"/>
    </xf>
    <xf numFmtId="0" fontId="67" fillId="4" borderId="2" xfId="0" applyFont="1" applyFill="1" applyBorder="1" applyAlignment="1">
      <alignment horizontal="center" vertical="center" wrapText="1"/>
    </xf>
    <xf numFmtId="0" fontId="67" fillId="4" borderId="3"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67" fillId="4" borderId="5" xfId="1" applyFont="1" applyFill="1" applyBorder="1" applyAlignment="1">
      <alignment horizontal="center" vertical="center" wrapText="1"/>
    </xf>
    <xf numFmtId="0" fontId="67" fillId="4" borderId="0" xfId="1" applyFont="1" applyFill="1" applyAlignment="1">
      <alignment horizontal="center" vertical="center" wrapText="1"/>
    </xf>
    <xf numFmtId="0" fontId="67" fillId="4" borderId="6" xfId="1" applyFont="1" applyFill="1" applyBorder="1" applyAlignment="1">
      <alignment horizontal="center" vertical="center" wrapText="1"/>
    </xf>
    <xf numFmtId="0" fontId="16" fillId="5" borderId="29" xfId="1" applyFont="1" applyFill="1" applyBorder="1" applyAlignment="1">
      <alignment horizontal="center" vertical="center" wrapText="1"/>
    </xf>
    <xf numFmtId="0" fontId="11" fillId="5" borderId="0" xfId="1" applyFont="1" applyFill="1" applyAlignment="1">
      <alignment horizontal="center" vertical="center" wrapText="1"/>
    </xf>
    <xf numFmtId="0" fontId="14" fillId="5" borderId="0" xfId="1" applyFont="1" applyFill="1" applyAlignment="1">
      <alignment horizontal="center"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29" xfId="1" applyFont="1" applyFill="1" applyBorder="1" applyAlignment="1">
      <alignment horizontal="center" vertical="center" wrapText="1"/>
    </xf>
    <xf numFmtId="0" fontId="26" fillId="4" borderId="0" xfId="1" applyFont="1" applyFill="1" applyAlignment="1">
      <alignment horizontal="center" vertical="center" wrapText="1"/>
    </xf>
    <xf numFmtId="0" fontId="26" fillId="4" borderId="30" xfId="1" applyFont="1" applyFill="1" applyBorder="1" applyAlignment="1">
      <alignment horizontal="center" vertical="center" wrapText="1"/>
    </xf>
    <xf numFmtId="0" fontId="23" fillId="5" borderId="66" xfId="1" applyFont="1" applyFill="1" applyBorder="1" applyAlignment="1">
      <alignment horizontal="center" vertical="center" wrapText="1"/>
    </xf>
    <xf numFmtId="0" fontId="11" fillId="5" borderId="67" xfId="1" applyFont="1" applyFill="1" applyBorder="1" applyAlignment="1">
      <alignment horizontal="center" vertical="center" wrapText="1"/>
    </xf>
    <xf numFmtId="0" fontId="11" fillId="5" borderId="66" xfId="1" applyFont="1" applyFill="1" applyBorder="1" applyAlignment="1">
      <alignment horizontal="center" vertical="center" wrapText="1"/>
    </xf>
    <xf numFmtId="0" fontId="68" fillId="5" borderId="67" xfId="1" applyFont="1" applyFill="1" applyBorder="1" applyAlignment="1">
      <alignment horizontal="center" vertical="center" wrapText="1" readingOrder="1"/>
    </xf>
    <xf numFmtId="0" fontId="68" fillId="5" borderId="66" xfId="1" applyFont="1" applyFill="1" applyBorder="1" applyAlignment="1">
      <alignment horizontal="center" vertical="center" wrapText="1" readingOrder="1"/>
    </xf>
    <xf numFmtId="0" fontId="68" fillId="5" borderId="67" xfId="1" applyFont="1" applyFill="1" applyBorder="1" applyAlignment="1">
      <alignment horizontal="center" vertical="center" wrapText="1"/>
    </xf>
    <xf numFmtId="0" fontId="68" fillId="5" borderId="66" xfId="1" applyFont="1" applyFill="1" applyBorder="1" applyAlignment="1">
      <alignment horizontal="center" vertical="center" wrapText="1"/>
    </xf>
    <xf numFmtId="0" fontId="23" fillId="5" borderId="67" xfId="1" applyFont="1" applyFill="1" applyBorder="1" applyAlignment="1">
      <alignment horizontal="center" vertical="center" wrapText="1"/>
    </xf>
    <xf numFmtId="0" fontId="16" fillId="5" borderId="30" xfId="1" applyFont="1" applyFill="1" applyBorder="1" applyAlignment="1">
      <alignment horizontal="center" vertical="center" wrapText="1"/>
    </xf>
    <xf numFmtId="165" fontId="28" fillId="5" borderId="67" xfId="1" applyNumberFormat="1" applyFont="1" applyFill="1" applyBorder="1" applyAlignment="1">
      <alignment horizontal="center" vertical="center"/>
    </xf>
    <xf numFmtId="165" fontId="28" fillId="5" borderId="66" xfId="1" applyNumberFormat="1" applyFont="1" applyFill="1" applyBorder="1" applyAlignment="1">
      <alignment horizontal="center" vertical="center"/>
    </xf>
    <xf numFmtId="0" fontId="28" fillId="5" borderId="0" xfId="1" applyFont="1" applyFill="1" applyAlignment="1">
      <alignment horizontal="center" vertical="center" wrapText="1"/>
    </xf>
    <xf numFmtId="0" fontId="28" fillId="5" borderId="30" xfId="1" applyFont="1" applyFill="1" applyBorder="1" applyAlignment="1">
      <alignment horizontal="center" vertical="center" wrapText="1"/>
    </xf>
    <xf numFmtId="0" fontId="64" fillId="5" borderId="33" xfId="1" applyFont="1" applyFill="1" applyBorder="1" applyAlignment="1">
      <alignment horizontal="center" vertical="center" wrapText="1"/>
    </xf>
    <xf numFmtId="0" fontId="64" fillId="5" borderId="34" xfId="1" applyFont="1" applyFill="1" applyBorder="1" applyAlignment="1">
      <alignment horizontal="center" vertical="center" wrapText="1"/>
    </xf>
    <xf numFmtId="0" fontId="64" fillId="5" borderId="32" xfId="1" applyFont="1" applyFill="1" applyBorder="1" applyAlignment="1">
      <alignment horizontal="center" vertical="center" wrapText="1"/>
    </xf>
    <xf numFmtId="168" fontId="69" fillId="5" borderId="68" xfId="8" applyNumberFormat="1" applyFont="1" applyFill="1" applyBorder="1" applyAlignment="1">
      <alignment horizontal="center" vertical="center" wrapText="1"/>
    </xf>
    <xf numFmtId="168" fontId="69" fillId="5" borderId="69" xfId="8" applyNumberFormat="1" applyFont="1" applyFill="1" applyBorder="1" applyAlignment="1">
      <alignment horizontal="center" vertical="center" wrapText="1"/>
    </xf>
    <xf numFmtId="0" fontId="28" fillId="5" borderId="29" xfId="1" applyFont="1" applyFill="1" applyBorder="1" applyAlignment="1">
      <alignment horizontal="center" vertical="center" wrapText="1"/>
    </xf>
    <xf numFmtId="0" fontId="64" fillId="5" borderId="78" xfId="1" applyFont="1" applyFill="1" applyBorder="1" applyAlignment="1">
      <alignment horizontal="center" vertical="center" wrapText="1"/>
    </xf>
    <xf numFmtId="0" fontId="64" fillId="5" borderId="79" xfId="1" applyFont="1" applyFill="1" applyBorder="1" applyAlignment="1">
      <alignment horizontal="center" vertical="center" wrapText="1"/>
    </xf>
    <xf numFmtId="0" fontId="70" fillId="5" borderId="0" xfId="1" applyFont="1" applyFill="1" applyAlignment="1">
      <alignment horizontal="center" vertical="center" wrapText="1"/>
    </xf>
    <xf numFmtId="0" fontId="70" fillId="5" borderId="67" xfId="1" applyFont="1" applyFill="1" applyBorder="1" applyAlignment="1">
      <alignment horizontal="center" vertical="center" wrapText="1"/>
    </xf>
    <xf numFmtId="0" fontId="70" fillId="5" borderId="66" xfId="1" applyFont="1" applyFill="1" applyBorder="1" applyAlignment="1">
      <alignment horizontal="center" vertical="center" wrapText="1"/>
    </xf>
    <xf numFmtId="0" fontId="70" fillId="5" borderId="40" xfId="1" applyFont="1" applyFill="1" applyBorder="1" applyAlignment="1">
      <alignment horizontal="center" vertical="center" wrapText="1"/>
    </xf>
    <xf numFmtId="0" fontId="73" fillId="5" borderId="76" xfId="33" applyFont="1" applyFill="1" applyBorder="1" applyAlignment="1">
      <alignment horizontal="center" vertical="center" wrapText="1"/>
    </xf>
    <xf numFmtId="0" fontId="73" fillId="5" borderId="77" xfId="33" applyFont="1" applyFill="1" applyBorder="1" applyAlignment="1">
      <alignment horizontal="center" vertical="center" wrapText="1"/>
    </xf>
    <xf numFmtId="168" fontId="64" fillId="5" borderId="78" xfId="8" applyNumberFormat="1" applyFont="1" applyFill="1" applyBorder="1" applyAlignment="1">
      <alignment horizontal="center" vertical="center"/>
    </xf>
    <xf numFmtId="168" fontId="64" fillId="5" borderId="77" xfId="8" applyNumberFormat="1" applyFont="1" applyFill="1" applyBorder="1" applyAlignment="1">
      <alignment horizontal="center" vertical="center"/>
    </xf>
    <xf numFmtId="168" fontId="64" fillId="5" borderId="78" xfId="8" applyNumberFormat="1" applyFont="1" applyFill="1" applyBorder="1" applyAlignment="1">
      <alignment horizontal="center" vertical="center" wrapText="1"/>
    </xf>
    <xf numFmtId="168" fontId="64" fillId="5" borderId="77" xfId="8" applyNumberFormat="1" applyFont="1" applyFill="1" applyBorder="1" applyAlignment="1">
      <alignment horizontal="center" vertical="center" wrapText="1"/>
    </xf>
    <xf numFmtId="0" fontId="26" fillId="4" borderId="70" xfId="0" applyFont="1" applyFill="1" applyBorder="1" applyAlignment="1">
      <alignment horizontal="center" vertical="center" wrapText="1"/>
    </xf>
    <xf numFmtId="0" fontId="26" fillId="4" borderId="71" xfId="0" applyFont="1" applyFill="1" applyBorder="1" applyAlignment="1">
      <alignment horizontal="center" vertical="center" wrapText="1"/>
    </xf>
    <xf numFmtId="0" fontId="26" fillId="4" borderId="72" xfId="0" applyFont="1" applyFill="1" applyBorder="1" applyAlignment="1">
      <alignment horizontal="center" vertical="center" wrapText="1"/>
    </xf>
    <xf numFmtId="0" fontId="26" fillId="4" borderId="73" xfId="33" applyFont="1" applyFill="1" applyBorder="1" applyAlignment="1">
      <alignment horizontal="center" vertical="center" wrapText="1"/>
    </xf>
    <xf numFmtId="0" fontId="26" fillId="4" borderId="0" xfId="33" applyFont="1" applyFill="1" applyAlignment="1">
      <alignment horizontal="center" vertical="center" wrapText="1"/>
    </xf>
    <xf numFmtId="0" fontId="26" fillId="4" borderId="74" xfId="33" applyFont="1" applyFill="1" applyBorder="1" applyAlignment="1">
      <alignment horizontal="center" vertical="center" wrapText="1"/>
    </xf>
    <xf numFmtId="0" fontId="71" fillId="5" borderId="75" xfId="1" applyFont="1" applyFill="1" applyBorder="1" applyAlignment="1">
      <alignment horizontal="center" vertical="center" wrapText="1"/>
    </xf>
    <xf numFmtId="165" fontId="23" fillId="5" borderId="67" xfId="1" applyNumberFormat="1" applyFont="1" applyFill="1" applyBorder="1" applyAlignment="1">
      <alignment horizontal="center" vertical="center"/>
    </xf>
    <xf numFmtId="165" fontId="23" fillId="5" borderId="66" xfId="1" applyNumberFormat="1" applyFont="1" applyFill="1" applyBorder="1" applyAlignment="1">
      <alignment horizontal="center" vertical="center"/>
    </xf>
    <xf numFmtId="0" fontId="23" fillId="5" borderId="74" xfId="1" applyFont="1" applyFill="1" applyBorder="1" applyAlignment="1">
      <alignment horizontal="center" vertical="center" wrapText="1"/>
    </xf>
    <xf numFmtId="0" fontId="32" fillId="5" borderId="73" xfId="33" applyFont="1" applyFill="1" applyBorder="1" applyAlignment="1">
      <alignment horizontal="center" vertical="center" wrapText="1"/>
    </xf>
    <xf numFmtId="0" fontId="32" fillId="5" borderId="66" xfId="33" applyFont="1" applyFill="1" applyBorder="1" applyAlignment="1">
      <alignment horizontal="center" vertical="center" wrapText="1"/>
    </xf>
    <xf numFmtId="0" fontId="16" fillId="5" borderId="73" xfId="1" applyFont="1" applyFill="1" applyBorder="1" applyAlignment="1">
      <alignment horizontal="center" vertical="center" wrapText="1"/>
    </xf>
    <xf numFmtId="0" fontId="69" fillId="5" borderId="35" xfId="1" applyFont="1" applyFill="1" applyBorder="1" applyAlignment="1">
      <alignment horizontal="center" vertical="center" wrapText="1"/>
    </xf>
    <xf numFmtId="0" fontId="69" fillId="5" borderId="36" xfId="1" applyFont="1" applyFill="1" applyBorder="1" applyAlignment="1">
      <alignment horizontal="center" vertical="center" wrapText="1"/>
    </xf>
    <xf numFmtId="9" fontId="69" fillId="5" borderId="47" xfId="8" applyFont="1" applyFill="1" applyBorder="1" applyAlignment="1">
      <alignment horizontal="center" vertical="center"/>
    </xf>
    <xf numFmtId="0" fontId="74" fillId="4" borderId="26" xfId="0" applyFont="1" applyFill="1" applyBorder="1" applyAlignment="1">
      <alignment horizontal="center" vertical="center" wrapText="1"/>
    </xf>
    <xf numFmtId="0" fontId="74" fillId="4" borderId="27" xfId="0" applyFont="1" applyFill="1" applyBorder="1" applyAlignment="1">
      <alignment horizontal="center" vertical="center" wrapText="1"/>
    </xf>
    <xf numFmtId="0" fontId="74" fillId="4" borderId="28" xfId="0" applyFont="1" applyFill="1" applyBorder="1" applyAlignment="1">
      <alignment horizontal="center" vertical="center" wrapText="1"/>
    </xf>
    <xf numFmtId="0" fontId="38" fillId="4" borderId="29" xfId="1" applyFont="1" applyFill="1" applyBorder="1" applyAlignment="1">
      <alignment horizontal="center" vertical="center" wrapText="1"/>
    </xf>
    <xf numFmtId="0" fontId="38" fillId="4" borderId="0" xfId="1" applyFont="1" applyFill="1" applyAlignment="1">
      <alignment horizontal="center" vertical="center" wrapText="1"/>
    </xf>
    <xf numFmtId="0" fontId="38" fillId="4" borderId="30" xfId="1" applyFont="1" applyFill="1" applyBorder="1" applyAlignment="1">
      <alignment horizontal="center" vertical="center" wrapText="1"/>
    </xf>
    <xf numFmtId="0" fontId="28" fillId="5" borderId="26" xfId="33" applyFont="1" applyFill="1" applyBorder="1" applyAlignment="1">
      <alignment horizontal="center" vertical="center" wrapText="1"/>
    </xf>
    <xf numFmtId="0" fontId="28" fillId="5" borderId="28" xfId="33" applyFont="1" applyFill="1" applyBorder="1" applyAlignment="1">
      <alignment horizontal="center" vertical="center" wrapText="1"/>
    </xf>
    <xf numFmtId="165" fontId="28" fillId="5" borderId="46" xfId="8" applyNumberFormat="1" applyFont="1" applyFill="1" applyBorder="1" applyAlignment="1">
      <alignment horizontal="center" vertical="center"/>
    </xf>
    <xf numFmtId="0" fontId="28" fillId="5" borderId="29" xfId="33" applyFont="1" applyFill="1" applyBorder="1" applyAlignment="1">
      <alignment horizontal="center" vertical="center" wrapText="1"/>
    </xf>
    <xf numFmtId="0" fontId="28" fillId="5" borderId="30" xfId="33" applyFont="1" applyFill="1" applyBorder="1" applyAlignment="1">
      <alignment horizontal="center" vertical="center" wrapText="1"/>
    </xf>
    <xf numFmtId="0" fontId="10" fillId="4" borderId="7" xfId="1" applyFont="1" applyFill="1" applyBorder="1" applyAlignment="1">
      <alignment horizontal="center" vertical="center"/>
    </xf>
    <xf numFmtId="0" fontId="10" fillId="4" borderId="8" xfId="1" applyFont="1" applyFill="1" applyBorder="1" applyAlignment="1">
      <alignment horizontal="center" vertical="center"/>
    </xf>
    <xf numFmtId="0" fontId="63" fillId="4" borderId="8" xfId="1" applyFont="1" applyFill="1" applyBorder="1" applyAlignment="1">
      <alignment horizontal="center" vertical="center"/>
    </xf>
    <xf numFmtId="0" fontId="63" fillId="4" borderId="9" xfId="1" applyFont="1" applyFill="1" applyBorder="1" applyAlignment="1">
      <alignment horizontal="center" vertical="center"/>
    </xf>
    <xf numFmtId="0" fontId="15" fillId="3" borderId="0" xfId="33" applyFont="1" applyFill="1" applyAlignment="1">
      <alignment horizontal="center" readingOrder="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 xfId="1" applyFont="1" applyFill="1" applyBorder="1" applyAlignment="1">
      <alignment horizontal="center" vertical="center" wrapText="1"/>
    </xf>
    <xf numFmtId="0" fontId="26" fillId="4" borderId="6" xfId="1" applyFont="1" applyFill="1" applyBorder="1" applyAlignment="1">
      <alignment horizontal="center" vertical="center" wrapText="1"/>
    </xf>
    <xf numFmtId="0" fontId="74" fillId="4" borderId="29" xfId="1" applyFont="1" applyFill="1" applyBorder="1" applyAlignment="1">
      <alignment horizontal="center" vertical="center" wrapText="1"/>
    </xf>
    <xf numFmtId="0" fontId="74" fillId="4" borderId="0" xfId="1" applyFont="1" applyFill="1" applyAlignment="1">
      <alignment horizontal="center" vertical="center" wrapText="1"/>
    </xf>
    <xf numFmtId="0" fontId="74" fillId="4" borderId="30" xfId="1" applyFont="1" applyFill="1" applyBorder="1" applyAlignment="1">
      <alignment horizontal="center" vertical="center" wrapText="1"/>
    </xf>
    <xf numFmtId="0" fontId="23" fillId="5" borderId="29" xfId="1" applyFont="1" applyFill="1" applyBorder="1" applyAlignment="1">
      <alignment horizontal="center" vertical="center" wrapText="1"/>
    </xf>
    <xf numFmtId="0" fontId="23" fillId="5" borderId="30" xfId="1" applyFont="1" applyFill="1" applyBorder="1" applyAlignment="1">
      <alignment horizontal="center" vertical="center" wrapText="1"/>
    </xf>
    <xf numFmtId="0" fontId="64" fillId="5" borderId="29" xfId="1" applyFont="1" applyFill="1" applyBorder="1" applyAlignment="1">
      <alignment horizontal="center" vertical="center" wrapText="1" readingOrder="1"/>
    </xf>
    <xf numFmtId="0" fontId="64" fillId="5" borderId="30" xfId="1" applyFont="1" applyFill="1" applyBorder="1" applyAlignment="1">
      <alignment horizontal="center" vertical="center" wrapText="1" readingOrder="1"/>
    </xf>
    <xf numFmtId="0" fontId="64" fillId="5" borderId="29" xfId="1" applyFont="1" applyFill="1" applyBorder="1" applyAlignment="1">
      <alignment horizontal="center" vertical="center" wrapText="1"/>
    </xf>
    <xf numFmtId="0" fontId="64" fillId="5" borderId="30" xfId="1" applyFont="1" applyFill="1" applyBorder="1" applyAlignment="1">
      <alignment horizontal="center" vertical="center" wrapText="1"/>
    </xf>
    <xf numFmtId="167" fontId="0" fillId="0" borderId="0" xfId="0" applyNumberFormat="1" applyAlignment="1">
      <alignment horizontal="center" vertical="center"/>
    </xf>
    <xf numFmtId="0" fontId="69" fillId="5" borderId="33" xfId="1" applyFont="1" applyFill="1" applyBorder="1" applyAlignment="1">
      <alignment horizontal="center" vertical="center" wrapText="1"/>
    </xf>
    <xf numFmtId="0" fontId="69" fillId="5" borderId="34" xfId="1" applyFont="1" applyFill="1" applyBorder="1" applyAlignment="1">
      <alignment horizontal="center" vertical="center" wrapText="1"/>
    </xf>
    <xf numFmtId="168" fontId="76" fillId="5" borderId="32" xfId="8" applyNumberFormat="1" applyFont="1" applyFill="1" applyBorder="1" applyAlignment="1">
      <alignment horizontal="center" vertical="center" wrapText="1"/>
    </xf>
    <xf numFmtId="168" fontId="76" fillId="5" borderId="34" xfId="8" applyNumberFormat="1" applyFont="1" applyFill="1" applyBorder="1" applyAlignment="1">
      <alignment horizontal="center" vertical="center" wrapText="1"/>
    </xf>
    <xf numFmtId="165" fontId="39" fillId="5" borderId="29" xfId="1" applyNumberFormat="1" applyFont="1" applyFill="1" applyBorder="1" applyAlignment="1">
      <alignment horizontal="center" vertical="center"/>
    </xf>
    <xf numFmtId="165" fontId="39" fillId="5" borderId="30" xfId="1" applyNumberFormat="1" applyFont="1" applyFill="1" applyBorder="1" applyAlignment="1">
      <alignment horizontal="center" vertical="center"/>
    </xf>
    <xf numFmtId="0" fontId="69" fillId="5" borderId="32" xfId="1" applyFont="1" applyFill="1" applyBorder="1" applyAlignment="1">
      <alignment horizontal="center" vertical="center" wrapText="1"/>
    </xf>
    <xf numFmtId="9" fontId="76" fillId="5" borderId="32" xfId="8" applyFont="1" applyFill="1" applyBorder="1" applyAlignment="1">
      <alignment horizontal="center" vertical="center" wrapText="1"/>
    </xf>
    <xf numFmtId="9" fontId="76" fillId="5" borderId="34" xfId="8" applyFont="1" applyFill="1" applyBorder="1" applyAlignment="1">
      <alignment horizontal="center" vertical="center" wrapText="1"/>
    </xf>
    <xf numFmtId="168" fontId="69" fillId="5" borderId="68" xfId="8" applyNumberFormat="1" applyFont="1" applyFill="1" applyBorder="1" applyAlignment="1">
      <alignment horizontal="center" vertical="center"/>
    </xf>
    <xf numFmtId="168" fontId="69" fillId="5" borderId="83" xfId="8" applyNumberFormat="1" applyFont="1" applyFill="1" applyBorder="1" applyAlignment="1">
      <alignment horizontal="center" vertical="center"/>
    </xf>
    <xf numFmtId="165" fontId="28" fillId="5" borderId="81" xfId="1" applyNumberFormat="1" applyFont="1" applyFill="1" applyBorder="1" applyAlignment="1">
      <alignment horizontal="center" vertical="center"/>
    </xf>
    <xf numFmtId="0" fontId="73" fillId="5" borderId="82" xfId="1" applyFont="1" applyFill="1" applyBorder="1" applyAlignment="1">
      <alignment horizontal="center" vertical="center" wrapText="1"/>
    </xf>
    <xf numFmtId="0" fontId="73" fillId="5" borderId="34" xfId="1" applyFont="1" applyFill="1" applyBorder="1" applyAlignment="1">
      <alignment horizontal="center" vertical="center" wrapText="1"/>
    </xf>
    <xf numFmtId="0" fontId="73" fillId="5" borderId="32" xfId="1" applyFont="1" applyFill="1" applyBorder="1" applyAlignment="1">
      <alignment horizontal="center" vertical="center" wrapText="1"/>
    </xf>
    <xf numFmtId="0" fontId="73" fillId="5" borderId="33" xfId="1" applyFont="1" applyFill="1" applyBorder="1" applyAlignment="1">
      <alignment horizontal="center" vertical="center" wrapText="1"/>
    </xf>
    <xf numFmtId="168" fontId="69" fillId="5" borderId="69" xfId="8" applyNumberFormat="1" applyFont="1" applyFill="1" applyBorder="1" applyAlignment="1">
      <alignment horizontal="center" vertical="center"/>
    </xf>
    <xf numFmtId="0" fontId="32" fillId="5" borderId="29" xfId="1" applyFont="1" applyFill="1" applyBorder="1" applyAlignment="1">
      <alignment horizontal="center" vertical="center" wrapText="1"/>
    </xf>
    <xf numFmtId="0" fontId="32" fillId="5" borderId="0" xfId="1" applyFont="1" applyFill="1" applyAlignment="1">
      <alignment horizontal="center" vertical="center" wrapText="1"/>
    </xf>
    <xf numFmtId="165" fontId="28" fillId="5" borderId="0" xfId="1" applyNumberFormat="1" applyFont="1" applyFill="1" applyAlignment="1">
      <alignment horizontal="center" vertical="center"/>
    </xf>
    <xf numFmtId="0" fontId="32" fillId="5" borderId="80" xfId="1" applyFont="1" applyFill="1" applyBorder="1" applyAlignment="1">
      <alignment horizontal="center" vertical="center" wrapText="1"/>
    </xf>
    <xf numFmtId="0" fontId="32" fillId="5" borderId="30" xfId="1" applyFont="1" applyFill="1" applyBorder="1" applyAlignment="1">
      <alignment horizontal="center" vertical="center" wrapText="1"/>
    </xf>
    <xf numFmtId="0" fontId="14" fillId="5" borderId="30" xfId="1" applyFont="1" applyFill="1" applyBorder="1" applyAlignment="1">
      <alignment horizontal="center" vertical="center" wrapText="1"/>
    </xf>
    <xf numFmtId="0" fontId="38" fillId="4" borderId="26"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38" fillId="4" borderId="28" xfId="0" applyFont="1" applyFill="1" applyBorder="1" applyAlignment="1">
      <alignment horizontal="center" vertical="center" wrapText="1"/>
    </xf>
    <xf numFmtId="0" fontId="38" fillId="4" borderId="29" xfId="33" applyFont="1" applyFill="1" applyBorder="1" applyAlignment="1">
      <alignment horizontal="center" vertical="center" wrapText="1"/>
    </xf>
    <xf numFmtId="0" fontId="38" fillId="4" borderId="0" xfId="33" applyFont="1" applyFill="1" applyAlignment="1">
      <alignment horizontal="center" vertical="center" wrapText="1"/>
    </xf>
    <xf numFmtId="0" fontId="38" fillId="4" borderId="30" xfId="33"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1" fillId="5" borderId="38" xfId="1" applyFont="1" applyFill="1" applyBorder="1" applyAlignment="1">
      <alignment horizontal="center" vertical="center" wrapText="1"/>
    </xf>
    <xf numFmtId="0" fontId="14" fillId="5" borderId="80" xfId="1" applyFont="1" applyFill="1" applyBorder="1" applyAlignment="1">
      <alignment horizontal="center" vertical="center" wrapText="1"/>
    </xf>
    <xf numFmtId="0" fontId="14" fillId="5" borderId="81" xfId="1" applyFont="1" applyFill="1" applyBorder="1" applyAlignment="1">
      <alignment horizontal="center" vertical="center" wrapText="1"/>
    </xf>
    <xf numFmtId="0" fontId="73" fillId="5" borderId="80" xfId="1" applyFont="1" applyFill="1" applyBorder="1" applyAlignment="1">
      <alignment horizontal="center" vertical="center" wrapText="1"/>
    </xf>
    <xf numFmtId="0" fontId="73" fillId="5" borderId="81" xfId="1" applyFont="1" applyFill="1" applyBorder="1" applyAlignment="1">
      <alignment horizontal="center" vertical="center" wrapText="1"/>
    </xf>
    <xf numFmtId="0" fontId="69" fillId="5" borderId="35" xfId="35" applyFont="1" applyFill="1" applyBorder="1" applyAlignment="1">
      <alignment horizontal="center" vertical="center" wrapText="1"/>
    </xf>
    <xf numFmtId="0" fontId="69" fillId="5" borderId="36" xfId="35" applyFont="1" applyFill="1" applyBorder="1" applyAlignment="1">
      <alignment horizontal="center" vertical="center" wrapText="1"/>
    </xf>
    <xf numFmtId="0" fontId="38" fillId="4" borderId="29" xfId="35" applyFont="1" applyFill="1" applyBorder="1" applyAlignment="1">
      <alignment horizontal="center" vertical="center" wrapText="1"/>
    </xf>
    <xf numFmtId="0" fontId="38" fillId="4" borderId="0" xfId="35" applyFont="1" applyFill="1" applyAlignment="1">
      <alignment horizontal="center" vertical="center" wrapText="1"/>
    </xf>
    <xf numFmtId="0" fontId="38" fillId="4" borderId="30" xfId="35" applyFont="1" applyFill="1" applyBorder="1" applyAlignment="1">
      <alignment horizontal="center" vertical="center" wrapText="1"/>
    </xf>
    <xf numFmtId="0" fontId="28" fillId="5" borderId="26" xfId="35" applyFont="1" applyFill="1" applyBorder="1" applyAlignment="1">
      <alignment horizontal="center" vertical="center" wrapText="1"/>
    </xf>
    <xf numFmtId="0" fontId="28" fillId="5" borderId="28" xfId="35" applyFont="1" applyFill="1" applyBorder="1" applyAlignment="1">
      <alignment horizontal="center" vertical="center" wrapText="1"/>
    </xf>
    <xf numFmtId="0" fontId="28" fillId="5" borderId="29" xfId="35" applyFont="1" applyFill="1" applyBorder="1" applyAlignment="1">
      <alignment horizontal="center" vertical="center" wrapText="1"/>
    </xf>
    <xf numFmtId="0" fontId="28" fillId="5" borderId="30" xfId="35"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5" xfId="36" applyFont="1" applyFill="1" applyBorder="1" applyAlignment="1">
      <alignment horizontal="center" vertical="center" wrapText="1"/>
    </xf>
    <xf numFmtId="0" fontId="38" fillId="4" borderId="0" xfId="36" applyFont="1" applyFill="1" applyAlignment="1">
      <alignment horizontal="center" vertical="center" wrapText="1"/>
    </xf>
    <xf numFmtId="0" fontId="38" fillId="4" borderId="15" xfId="36" applyFont="1" applyFill="1" applyBorder="1" applyAlignment="1">
      <alignment horizontal="center" vertical="center" wrapText="1"/>
    </xf>
    <xf numFmtId="0" fontId="26" fillId="4" borderId="7" xfId="36" applyFont="1" applyFill="1" applyBorder="1" applyAlignment="1">
      <alignment horizontal="center" vertical="center"/>
    </xf>
    <xf numFmtId="0" fontId="26" fillId="4" borderId="8" xfId="36" applyFont="1" applyFill="1" applyBorder="1" applyAlignment="1">
      <alignment horizontal="center" vertical="center"/>
    </xf>
    <xf numFmtId="0" fontId="26" fillId="4" borderId="88" xfId="36" applyFont="1" applyFill="1" applyBorder="1" applyAlignment="1">
      <alignment horizontal="center" vertical="center"/>
    </xf>
    <xf numFmtId="0" fontId="26" fillId="4" borderId="29" xfId="36" applyFont="1" applyFill="1" applyBorder="1" applyAlignment="1">
      <alignment horizontal="center" vertical="center" wrapText="1"/>
    </xf>
    <xf numFmtId="0" fontId="26" fillId="4" borderId="0" xfId="36" applyFont="1" applyFill="1" applyAlignment="1">
      <alignment horizontal="center" vertical="center" wrapText="1"/>
    </xf>
    <xf numFmtId="0" fontId="26" fillId="4" borderId="30" xfId="36" applyFont="1" applyFill="1" applyBorder="1" applyAlignment="1">
      <alignment horizontal="center" vertical="center" wrapText="1"/>
    </xf>
    <xf numFmtId="0" fontId="14" fillId="5" borderId="29" xfId="36" applyFont="1" applyFill="1" applyBorder="1" applyAlignment="1">
      <alignment horizontal="center" vertical="center" wrapText="1"/>
    </xf>
    <xf numFmtId="0" fontId="14" fillId="5" borderId="0" xfId="36" applyFont="1" applyFill="1" applyAlignment="1">
      <alignment horizontal="center" vertical="center" wrapText="1"/>
    </xf>
    <xf numFmtId="0" fontId="14" fillId="5" borderId="67" xfId="36" applyFont="1" applyFill="1" applyBorder="1" applyAlignment="1">
      <alignment horizontal="center" vertical="center" wrapText="1"/>
    </xf>
    <xf numFmtId="0" fontId="14" fillId="5" borderId="66" xfId="36" applyFont="1" applyFill="1" applyBorder="1" applyAlignment="1">
      <alignment horizontal="center" vertical="center" wrapText="1"/>
    </xf>
    <xf numFmtId="0" fontId="64" fillId="5" borderId="67" xfId="36" applyFont="1" applyFill="1" applyBorder="1" applyAlignment="1">
      <alignment horizontal="center" vertical="center" wrapText="1" readingOrder="1"/>
    </xf>
    <xf numFmtId="0" fontId="64" fillId="5" borderId="66" xfId="36" applyFont="1" applyFill="1" applyBorder="1" applyAlignment="1">
      <alignment horizontal="center" vertical="center" wrapText="1" readingOrder="1"/>
    </xf>
    <xf numFmtId="0" fontId="14" fillId="5" borderId="30" xfId="36" applyFont="1" applyFill="1" applyBorder="1" applyAlignment="1">
      <alignment horizontal="center" vertical="center" wrapText="1"/>
    </xf>
    <xf numFmtId="0" fontId="23" fillId="5" borderId="29" xfId="36" applyFont="1" applyFill="1" applyBorder="1" applyAlignment="1">
      <alignment horizontal="center" vertical="center" wrapText="1"/>
    </xf>
    <xf numFmtId="0" fontId="23" fillId="5" borderId="0" xfId="36" applyFont="1" applyFill="1" applyAlignment="1">
      <alignment horizontal="center" vertical="center" wrapText="1"/>
    </xf>
    <xf numFmtId="165" fontId="23" fillId="5" borderId="67" xfId="36" applyNumberFormat="1" applyFont="1" applyFill="1" applyBorder="1" applyAlignment="1">
      <alignment horizontal="center" vertical="center" wrapText="1"/>
    </xf>
    <xf numFmtId="165" fontId="23" fillId="5" borderId="66" xfId="36" applyNumberFormat="1" applyFont="1" applyFill="1" applyBorder="1" applyAlignment="1">
      <alignment horizontal="center" vertical="center" wrapText="1"/>
    </xf>
    <xf numFmtId="0" fontId="23" fillId="5" borderId="30" xfId="36" applyFont="1" applyFill="1" applyBorder="1" applyAlignment="1">
      <alignment horizontal="center" vertical="center" wrapText="1"/>
    </xf>
    <xf numFmtId="0" fontId="64" fillId="5" borderId="33" xfId="36" applyFont="1" applyFill="1" applyBorder="1" applyAlignment="1">
      <alignment horizontal="center" vertical="center" wrapText="1"/>
    </xf>
    <xf numFmtId="0" fontId="64" fillId="5" borderId="34" xfId="36" applyFont="1" applyFill="1" applyBorder="1" applyAlignment="1">
      <alignment horizontal="center" vertical="center" wrapText="1"/>
    </xf>
    <xf numFmtId="0" fontId="64" fillId="5" borderId="32" xfId="36" applyFont="1" applyFill="1" applyBorder="1" applyAlignment="1">
      <alignment horizontal="center" vertical="center" wrapText="1"/>
    </xf>
    <xf numFmtId="168" fontId="64" fillId="5" borderId="68" xfId="8" applyNumberFormat="1" applyFont="1" applyFill="1" applyBorder="1" applyAlignment="1">
      <alignment horizontal="center" vertical="center" wrapText="1"/>
    </xf>
    <xf numFmtId="168" fontId="64" fillId="5" borderId="69" xfId="8" applyNumberFormat="1" applyFont="1" applyFill="1" applyBorder="1" applyAlignment="1">
      <alignment horizontal="center" vertical="center" wrapText="1"/>
    </xf>
    <xf numFmtId="0" fontId="67" fillId="4" borderId="29" xfId="36" applyFont="1" applyFill="1" applyBorder="1" applyAlignment="1">
      <alignment horizontal="center" vertical="center" wrapText="1"/>
    </xf>
    <xf numFmtId="0" fontId="67" fillId="4" borderId="0" xfId="36" applyFont="1" applyFill="1" applyAlignment="1">
      <alignment horizontal="center" vertical="center" wrapText="1"/>
    </xf>
    <xf numFmtId="0" fontId="67" fillId="4" borderId="30" xfId="36" applyFont="1" applyFill="1" applyBorder="1" applyAlignment="1">
      <alignment horizontal="center" vertical="center" wrapText="1"/>
    </xf>
    <xf numFmtId="0" fontId="16" fillId="5" borderId="39" xfId="36" applyFont="1" applyFill="1" applyBorder="1" applyAlignment="1">
      <alignment horizontal="center" vertical="center" wrapText="1"/>
    </xf>
    <xf numFmtId="0" fontId="11" fillId="5" borderId="38" xfId="36" applyFont="1" applyFill="1" applyBorder="1" applyAlignment="1">
      <alignment horizontal="center" vertical="center" wrapText="1"/>
    </xf>
    <xf numFmtId="0" fontId="11" fillId="5" borderId="29" xfId="36" applyFont="1" applyFill="1" applyBorder="1" applyAlignment="1">
      <alignment horizontal="center" vertical="center" wrapText="1"/>
    </xf>
    <xf numFmtId="0" fontId="11" fillId="5" borderId="30" xfId="36" applyFont="1" applyFill="1" applyBorder="1" applyAlignment="1">
      <alignment horizontal="center" vertical="center" wrapText="1"/>
    </xf>
    <xf numFmtId="0" fontId="65" fillId="5" borderId="29" xfId="36" applyFont="1" applyFill="1" applyBorder="1" applyAlignment="1">
      <alignment horizontal="center" vertical="center" wrapText="1"/>
    </xf>
    <xf numFmtId="0" fontId="65" fillId="5" borderId="30" xfId="36" applyFont="1" applyFill="1" applyBorder="1" applyAlignment="1">
      <alignment horizontal="center" vertical="center" wrapText="1"/>
    </xf>
    <xf numFmtId="0" fontId="11" fillId="5" borderId="40" xfId="36" applyFont="1" applyFill="1" applyBorder="1" applyAlignment="1">
      <alignment horizontal="center" vertical="center" wrapText="1"/>
    </xf>
    <xf numFmtId="0" fontId="73" fillId="5" borderId="33" xfId="36" applyFont="1" applyFill="1" applyBorder="1" applyAlignment="1">
      <alignment horizontal="center" vertical="center" wrapText="1"/>
    </xf>
    <xf numFmtId="0" fontId="73" fillId="5" borderId="34" xfId="36" applyFont="1" applyFill="1" applyBorder="1" applyAlignment="1">
      <alignment horizontal="center" vertical="center" wrapText="1"/>
    </xf>
    <xf numFmtId="0" fontId="32" fillId="5" borderId="32" xfId="36" applyFont="1" applyFill="1" applyBorder="1" applyAlignment="1">
      <alignment horizontal="center" vertical="center" wrapText="1"/>
    </xf>
    <xf numFmtId="0" fontId="32" fillId="5" borderId="33" xfId="36" applyFont="1" applyFill="1" applyBorder="1" applyAlignment="1">
      <alignment horizontal="center" vertical="center" wrapText="1"/>
    </xf>
    <xf numFmtId="165" fontId="32" fillId="5" borderId="32" xfId="36" applyNumberFormat="1" applyFont="1" applyFill="1" applyBorder="1" applyAlignment="1">
      <alignment horizontal="center" vertical="center"/>
    </xf>
    <xf numFmtId="165" fontId="32" fillId="5" borderId="34" xfId="36" applyNumberFormat="1" applyFont="1" applyFill="1" applyBorder="1" applyAlignment="1">
      <alignment horizontal="center" vertical="center"/>
    </xf>
    <xf numFmtId="0" fontId="32" fillId="5" borderId="34" xfId="36" applyFont="1" applyFill="1" applyBorder="1" applyAlignment="1">
      <alignment horizontal="center" vertical="center" wrapText="1"/>
    </xf>
    <xf numFmtId="0" fontId="73" fillId="5" borderId="32" xfId="36" applyFont="1" applyFill="1" applyBorder="1" applyAlignment="1">
      <alignment horizontal="center" vertical="center" wrapText="1"/>
    </xf>
    <xf numFmtId="168" fontId="73" fillId="5" borderId="35" xfId="8" applyNumberFormat="1" applyFont="1" applyFill="1" applyBorder="1" applyAlignment="1">
      <alignment horizontal="center" vertical="center"/>
    </xf>
    <xf numFmtId="168" fontId="73" fillId="5" borderId="36" xfId="8" applyNumberFormat="1" applyFont="1" applyFill="1" applyBorder="1" applyAlignment="1">
      <alignment horizontal="center" vertical="center"/>
    </xf>
    <xf numFmtId="0" fontId="69" fillId="5" borderId="35" xfId="36" applyFont="1" applyFill="1" applyBorder="1" applyAlignment="1">
      <alignment horizontal="center" vertical="center" wrapText="1"/>
    </xf>
    <xf numFmtId="0" fontId="69" fillId="5" borderId="36" xfId="36" applyFont="1" applyFill="1" applyBorder="1" applyAlignment="1">
      <alignment horizontal="center" vertical="center" wrapText="1"/>
    </xf>
    <xf numFmtId="0" fontId="74" fillId="4" borderId="29" xfId="36" applyFont="1" applyFill="1" applyBorder="1" applyAlignment="1">
      <alignment horizontal="center" vertical="center" wrapText="1"/>
    </xf>
    <xf numFmtId="0" fontId="74" fillId="4" borderId="0" xfId="36" applyFont="1" applyFill="1" applyAlignment="1">
      <alignment horizontal="center" vertical="center" wrapText="1"/>
    </xf>
    <xf numFmtId="0" fontId="74" fillId="4" borderId="30" xfId="36" applyFont="1" applyFill="1" applyBorder="1" applyAlignment="1">
      <alignment horizontal="center" vertical="center" wrapText="1"/>
    </xf>
    <xf numFmtId="0" fontId="28" fillId="5" borderId="26" xfId="36" applyFont="1" applyFill="1" applyBorder="1" applyAlignment="1">
      <alignment horizontal="center" vertical="center" wrapText="1"/>
    </xf>
    <xf numFmtId="0" fontId="28" fillId="5" borderId="28" xfId="36" applyFont="1" applyFill="1" applyBorder="1" applyAlignment="1">
      <alignment horizontal="center" vertical="center" wrapText="1"/>
    </xf>
    <xf numFmtId="0" fontId="28" fillId="5" borderId="29" xfId="36" applyFont="1" applyFill="1" applyBorder="1" applyAlignment="1">
      <alignment horizontal="center" vertical="center" wrapText="1"/>
    </xf>
    <xf numFmtId="0" fontId="28" fillId="5" borderId="30" xfId="36"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6" xfId="36" applyFont="1" applyFill="1" applyBorder="1" applyAlignment="1">
      <alignment horizontal="center" vertical="center" wrapText="1"/>
    </xf>
    <xf numFmtId="0" fontId="10" fillId="4" borderId="7" xfId="36" applyFont="1" applyFill="1" applyBorder="1" applyAlignment="1">
      <alignment horizontal="center" vertical="center"/>
    </xf>
    <xf numFmtId="0" fontId="10" fillId="4" borderId="8" xfId="36" applyFont="1" applyFill="1" applyBorder="1" applyAlignment="1">
      <alignment horizontal="center" vertical="center"/>
    </xf>
    <xf numFmtId="0" fontId="10" fillId="4" borderId="9" xfId="36" applyFont="1" applyFill="1" applyBorder="1" applyAlignment="1">
      <alignment horizontal="center" vertical="center"/>
    </xf>
    <xf numFmtId="0" fontId="38" fillId="4" borderId="29" xfId="36" applyFont="1" applyFill="1" applyBorder="1" applyAlignment="1">
      <alignment horizontal="center" vertical="center" wrapText="1"/>
    </xf>
    <xf numFmtId="0" fontId="38" fillId="4" borderId="30" xfId="36" applyFont="1" applyFill="1" applyBorder="1" applyAlignment="1">
      <alignment horizontal="center" vertical="center" wrapText="1"/>
    </xf>
    <xf numFmtId="0" fontId="34" fillId="3" borderId="38" xfId="36" applyFont="1" applyFill="1" applyBorder="1" applyAlignment="1">
      <alignment horizontal="center" vertical="center" wrapText="1"/>
    </xf>
    <xf numFmtId="0" fontId="16" fillId="5" borderId="29" xfId="36" applyFont="1" applyFill="1" applyBorder="1" applyAlignment="1">
      <alignment horizontal="center" vertical="center" wrapText="1"/>
    </xf>
    <xf numFmtId="0" fontId="65" fillId="5" borderId="29" xfId="36" applyFont="1" applyFill="1" applyBorder="1" applyAlignment="1">
      <alignment horizontal="center" vertical="center" wrapText="1" readingOrder="1"/>
    </xf>
    <xf numFmtId="0" fontId="65" fillId="5" borderId="30" xfId="36" applyFont="1" applyFill="1" applyBorder="1" applyAlignment="1">
      <alignment horizontal="center" vertical="center" wrapText="1" readingOrder="1"/>
    </xf>
    <xf numFmtId="0" fontId="16" fillId="5" borderId="30" xfId="36" applyFont="1" applyFill="1" applyBorder="1" applyAlignment="1">
      <alignment horizontal="center" vertical="center" wrapText="1"/>
    </xf>
    <xf numFmtId="0" fontId="23" fillId="5" borderId="32" xfId="36" applyFont="1" applyFill="1" applyBorder="1" applyAlignment="1">
      <alignment horizontal="center" vertical="center" wrapText="1"/>
    </xf>
    <xf numFmtId="0" fontId="23" fillId="5" borderId="33" xfId="36" applyFont="1" applyFill="1" applyBorder="1" applyAlignment="1">
      <alignment horizontal="center" vertical="center" wrapText="1"/>
    </xf>
    <xf numFmtId="165" fontId="23" fillId="5" borderId="32" xfId="36" applyNumberFormat="1" applyFont="1" applyFill="1" applyBorder="1" applyAlignment="1">
      <alignment horizontal="center" vertical="center" wrapText="1"/>
    </xf>
    <xf numFmtId="165" fontId="23" fillId="5" borderId="34" xfId="36" applyNumberFormat="1" applyFont="1" applyFill="1" applyBorder="1" applyAlignment="1">
      <alignment horizontal="center" vertical="center" wrapText="1"/>
    </xf>
    <xf numFmtId="0" fontId="23" fillId="5" borderId="34" xfId="36" applyFont="1" applyFill="1" applyBorder="1" applyAlignment="1">
      <alignment horizontal="center" vertical="center" wrapText="1"/>
    </xf>
    <xf numFmtId="168" fontId="64" fillId="5" borderId="32" xfId="8" applyNumberFormat="1" applyFont="1" applyFill="1" applyBorder="1" applyAlignment="1">
      <alignment horizontal="center" vertical="center" wrapText="1"/>
    </xf>
    <xf numFmtId="168" fontId="64" fillId="5" borderId="34" xfId="8" applyNumberFormat="1" applyFont="1" applyFill="1" applyBorder="1" applyAlignment="1">
      <alignment horizontal="center" vertical="center" wrapText="1"/>
    </xf>
    <xf numFmtId="0" fontId="14" fillId="5" borderId="39" xfId="36" applyFont="1" applyFill="1" applyBorder="1" applyAlignment="1">
      <alignment horizontal="center" vertical="center" wrapText="1"/>
    </xf>
    <xf numFmtId="0" fontId="14" fillId="5" borderId="38" xfId="36" applyFont="1" applyFill="1" applyBorder="1" applyAlignment="1">
      <alignment horizontal="center" vertical="center" wrapText="1"/>
    </xf>
    <xf numFmtId="0" fontId="65" fillId="5" borderId="67" xfId="36" applyFont="1" applyFill="1" applyBorder="1" applyAlignment="1">
      <alignment horizontal="center" vertical="center" wrapText="1"/>
    </xf>
    <xf numFmtId="0" fontId="65" fillId="5" borderId="0" xfId="36" applyFont="1" applyFill="1" applyAlignment="1">
      <alignment horizontal="center" vertical="center" wrapText="1"/>
    </xf>
    <xf numFmtId="0" fontId="65" fillId="5" borderId="80" xfId="36" applyFont="1" applyFill="1" applyBorder="1" applyAlignment="1">
      <alignment horizontal="center" vertical="center" wrapText="1"/>
    </xf>
    <xf numFmtId="0" fontId="65" fillId="5" borderId="81" xfId="36" applyFont="1" applyFill="1" applyBorder="1" applyAlignment="1">
      <alignment horizontal="center" vertical="center" wrapText="1"/>
    </xf>
    <xf numFmtId="0" fontId="14" fillId="5" borderId="84" xfId="36" applyFont="1" applyFill="1" applyBorder="1" applyAlignment="1">
      <alignment horizontal="center" vertical="center" wrapText="1"/>
    </xf>
    <xf numFmtId="0" fontId="69" fillId="5" borderId="33" xfId="36" applyFont="1" applyFill="1" applyBorder="1" applyAlignment="1">
      <alignment horizontal="center" vertical="center" wrapText="1"/>
    </xf>
    <xf numFmtId="0" fontId="69" fillId="5" borderId="34" xfId="36" applyFont="1" applyFill="1" applyBorder="1" applyAlignment="1">
      <alignment horizontal="center" vertical="center" wrapText="1"/>
    </xf>
    <xf numFmtId="0" fontId="28" fillId="5" borderId="0" xfId="36" applyFont="1" applyFill="1" applyAlignment="1">
      <alignment horizontal="center" vertical="center" wrapText="1"/>
    </xf>
    <xf numFmtId="165" fontId="28" fillId="5" borderId="85" xfId="8" applyNumberFormat="1" applyFont="1" applyFill="1" applyBorder="1" applyAlignment="1">
      <alignment horizontal="center" vertical="center" wrapText="1"/>
    </xf>
    <xf numFmtId="165" fontId="28" fillId="5" borderId="86" xfId="8" applyNumberFormat="1" applyFont="1" applyFill="1" applyBorder="1" applyAlignment="1">
      <alignment horizontal="center" vertical="center" wrapText="1"/>
    </xf>
    <xf numFmtId="0" fontId="69" fillId="5" borderId="32" xfId="36" applyFont="1" applyFill="1" applyBorder="1" applyAlignment="1">
      <alignment horizontal="center" vertical="center" wrapText="1"/>
    </xf>
    <xf numFmtId="9" fontId="69" fillId="5" borderId="68" xfId="8" applyFont="1" applyFill="1" applyBorder="1" applyAlignment="1">
      <alignment horizontal="center" vertical="center" wrapText="1"/>
    </xf>
    <xf numFmtId="9" fontId="69" fillId="5" borderId="69" xfId="8" applyFont="1" applyFill="1" applyBorder="1" applyAlignment="1">
      <alignment horizontal="center" vertical="center" wrapText="1"/>
    </xf>
    <xf numFmtId="9" fontId="69" fillId="5" borderId="46" xfId="8" applyFont="1" applyFill="1" applyBorder="1" applyAlignment="1">
      <alignment horizontal="center" vertical="center"/>
    </xf>
    <xf numFmtId="165" fontId="28" fillId="5" borderId="39" xfId="8" applyNumberFormat="1" applyFont="1" applyFill="1" applyBorder="1" applyAlignment="1">
      <alignment horizontal="center" vertical="center"/>
    </xf>
    <xf numFmtId="0" fontId="14" fillId="5" borderId="6" xfId="36" applyFont="1" applyFill="1" applyBorder="1" applyAlignment="1">
      <alignment horizontal="center" vertical="center" wrapText="1"/>
    </xf>
    <xf numFmtId="0" fontId="10" fillId="4" borderId="7" xfId="36" applyFont="1" applyFill="1" applyBorder="1" applyAlignment="1">
      <alignment horizontal="center" vertical="center" wrapText="1"/>
    </xf>
    <xf numFmtId="0" fontId="10" fillId="4" borderId="8" xfId="36" applyFont="1" applyFill="1" applyBorder="1" applyAlignment="1">
      <alignment horizontal="center" vertical="center" wrapText="1"/>
    </xf>
    <xf numFmtId="0" fontId="26" fillId="4" borderId="2" xfId="11" applyFont="1" applyFill="1" applyBorder="1" applyAlignment="1">
      <alignment horizontal="center" vertical="center" wrapText="1"/>
    </xf>
    <xf numFmtId="0" fontId="26" fillId="4" borderId="3" xfId="11" applyFont="1" applyFill="1" applyBorder="1" applyAlignment="1">
      <alignment horizontal="center" vertical="center" wrapText="1"/>
    </xf>
    <xf numFmtId="0" fontId="26" fillId="4" borderId="4" xfId="11" applyFont="1" applyFill="1" applyBorder="1" applyAlignment="1">
      <alignment horizontal="center" vertical="center" wrapText="1"/>
    </xf>
    <xf numFmtId="0" fontId="26" fillId="4" borderId="5" xfId="36" applyFont="1" applyFill="1" applyBorder="1" applyAlignment="1">
      <alignment horizontal="center" vertical="center" wrapText="1"/>
    </xf>
    <xf numFmtId="0" fontId="26" fillId="4" borderId="6" xfId="36" applyFont="1" applyFill="1" applyBorder="1" applyAlignment="1">
      <alignment horizontal="center" vertical="center" wrapText="1"/>
    </xf>
    <xf numFmtId="0" fontId="14" fillId="5" borderId="5" xfId="36" applyFont="1" applyFill="1" applyBorder="1" applyAlignment="1">
      <alignment horizontal="center" vertical="center" wrapText="1"/>
    </xf>
    <xf numFmtId="0" fontId="26" fillId="4" borderId="0" xfId="10" applyFont="1" applyFill="1" applyAlignment="1">
      <alignment horizontal="center" vertical="top" wrapText="1"/>
    </xf>
    <xf numFmtId="0" fontId="26" fillId="4" borderId="0" xfId="10" applyFont="1" applyFill="1" applyAlignment="1">
      <alignment horizontal="center" vertical="top"/>
    </xf>
    <xf numFmtId="0" fontId="10" fillId="4" borderId="0" xfId="10" applyFont="1" applyFill="1" applyAlignment="1">
      <alignment horizontal="center" vertical="center" wrapText="1"/>
    </xf>
    <xf numFmtId="0" fontId="10" fillId="4" borderId="0" xfId="10" applyFont="1" applyFill="1" applyAlignment="1">
      <alignment horizontal="center" vertical="center"/>
    </xf>
    <xf numFmtId="0" fontId="29" fillId="2" borderId="0" xfId="10" applyFont="1" applyFill="1" applyAlignment="1">
      <alignment horizontal="center" vertical="center"/>
    </xf>
    <xf numFmtId="0" fontId="30" fillId="2" borderId="0" xfId="10" applyFont="1" applyFill="1" applyAlignment="1">
      <alignment horizontal="center" vertical="center"/>
    </xf>
    <xf numFmtId="0" fontId="25" fillId="2" borderId="0" xfId="14" applyFont="1" applyFill="1" applyAlignment="1">
      <alignment horizontal="center" vertical="center" wrapText="1"/>
    </xf>
    <xf numFmtId="0" fontId="20" fillId="4" borderId="0" xfId="11" applyFont="1" applyFill="1" applyAlignment="1">
      <alignment horizontal="center" vertical="center" wrapText="1" readingOrder="2"/>
    </xf>
    <xf numFmtId="0" fontId="20" fillId="4" borderId="0" xfId="14" applyFont="1" applyFill="1" applyAlignment="1">
      <alignment horizontal="center" vertical="center" wrapText="1" readingOrder="1"/>
    </xf>
  </cellXfs>
  <cellStyles count="37">
    <cellStyle name="Comma 2" xfId="2" xr:uid="{00000000-0005-0000-0000-000000000000}"/>
    <cellStyle name="Comma 3" xfId="16" xr:uid="{8A5A36FE-FD64-47D1-8985-C3B084D1A36C}"/>
    <cellStyle name="Hyperlink" xfId="19" builtinId="8"/>
    <cellStyle name="Hyperlink 2" xfId="20" xr:uid="{8F82A2E1-B086-4648-A30E-CD92480C1101}"/>
    <cellStyle name="Normal" xfId="0" builtinId="0"/>
    <cellStyle name="Normal 2" xfId="1" xr:uid="{00000000-0005-0000-0000-000002000000}"/>
    <cellStyle name="Normal 2 2" xfId="4" xr:uid="{00000000-0005-0000-0000-000003000000}"/>
    <cellStyle name="Normal 2 2 2" xfId="10" xr:uid="{00000000-0005-0000-0000-000004000000}"/>
    <cellStyle name="Normal 2 2 2 2" xfId="14" xr:uid="{00000000-0005-0000-0000-000005000000}"/>
    <cellStyle name="Normal 2 2 2 3" xfId="15" xr:uid="{00000000-0005-0000-0000-000006000000}"/>
    <cellStyle name="Normal 2 2 2 3 2" xfId="24" xr:uid="{E4357540-6AA0-4B79-BB35-FBB6D264384A}"/>
    <cellStyle name="Normal 2 2 2 3 3" xfId="29" xr:uid="{8D6988E3-3118-4027-A8B2-8783FF13F9DF}"/>
    <cellStyle name="Normal 2 2 2 3 4" xfId="33" xr:uid="{9A0A4829-7B11-4984-AC19-8CA8566404CF}"/>
    <cellStyle name="Normal 2 2 2 3 5" xfId="36" xr:uid="{EE2973AB-DECD-4605-ADC7-F80F088C1A8B}"/>
    <cellStyle name="Normal 2 2 2 4" xfId="23" xr:uid="{344465B8-8050-4878-9BAC-C9C2DD0FF1B7}"/>
    <cellStyle name="Normal 2 2 2 5" xfId="28" xr:uid="{CC444E6C-27C0-4BF2-98F6-34F7B88708A4}"/>
    <cellStyle name="Normal 2 2 2 6" xfId="32" xr:uid="{D1D0AA2A-746A-4090-B31B-FF6FB405ABFF}"/>
    <cellStyle name="Normal 2 2 3" xfId="22" xr:uid="{24DB3C60-C3B3-4677-B59B-00F2F3828AD8}"/>
    <cellStyle name="Normal 2 2 3 2" xfId="27" xr:uid="{62D2A79C-C877-4C17-8983-B6D6C28DA234}"/>
    <cellStyle name="Normal 2 2 3 3" xfId="34" xr:uid="{A3B0E95B-690B-4D24-8A5B-20DAE60A6795}"/>
    <cellStyle name="Normal 2 2 4" xfId="26" xr:uid="{0FB2DE9A-8DA6-491C-8B35-0C72AF9C4EE8}"/>
    <cellStyle name="Normal 2 2 5" xfId="31" xr:uid="{43839B36-8D4A-423A-9A3E-EA7DA8FEECD3}"/>
    <cellStyle name="Normal 2 3" xfId="6" xr:uid="{00000000-0005-0000-0000-000007000000}"/>
    <cellStyle name="Normal 2 4" xfId="9" xr:uid="{00000000-0005-0000-0000-000008000000}"/>
    <cellStyle name="Normal 2 5" xfId="21" xr:uid="{F3879C60-AE0B-4002-9A89-D5B7E585F477}"/>
    <cellStyle name="Normal 2 6" xfId="25" xr:uid="{4F26D183-D945-4462-8664-9D1C8C6C0A41}"/>
    <cellStyle name="Normal 2 7" xfId="30" xr:uid="{63450C7C-64A4-4587-B6BE-7DBD421917C0}"/>
    <cellStyle name="Normal 2 8" xfId="35" xr:uid="{C5E730E4-C052-49FF-99EE-45E500F9FDF0}"/>
    <cellStyle name="Normal 3" xfId="5" xr:uid="{00000000-0005-0000-0000-000009000000}"/>
    <cellStyle name="Normal 3 2" xfId="11" xr:uid="{00000000-0005-0000-0000-00000A000000}"/>
    <cellStyle name="Normal 4" xfId="17" xr:uid="{F0B3B3A5-6A69-4CCB-8B20-CD736CDB0A52}"/>
    <cellStyle name="Normal 4 2" xfId="18" xr:uid="{707475AF-A571-420E-8D98-39BB56081D06}"/>
    <cellStyle name="Normal 5" xfId="12" xr:uid="{00000000-0005-0000-0000-00000B000000}"/>
    <cellStyle name="Percent" xfId="8" builtinId="5"/>
    <cellStyle name="Percent 2" xfId="3" xr:uid="{00000000-0005-0000-0000-00000D000000}"/>
    <cellStyle name="Percent 2 2" xfId="7" xr:uid="{00000000-0005-0000-0000-00000E000000}"/>
    <cellStyle name="Percent 3" xfId="13" xr:uid="{00000000-0005-0000-0000-00000F000000}"/>
  </cellStyles>
  <dxfs count="0"/>
  <tableStyles count="0" defaultTableStyle="TableStyleMedium2" defaultPivotStyle="PivotStyleLight16"/>
  <colors>
    <mruColors>
      <color rgb="FFB34645"/>
      <color rgb="FFAB4645"/>
      <color rgb="FFC54645"/>
      <color rgb="FF9B3C37"/>
      <color rgb="FFE2AFAC"/>
      <color rgb="FFDB9C99"/>
      <color rgb="FFCDF2FF"/>
      <color rgb="FFD5FFE8"/>
      <color rgb="FFFFE5E5"/>
      <color rgb="FFF1D8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lang="ar-KW"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تطور التعويضات المدفوعة والمستردة في الدول العربية بالنصف الاول من العام </a:t>
            </a:r>
            <a:r>
              <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2021 </a:t>
            </a:r>
            <a:endParaRPr lang="en-US"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a:p>
            <a:pPr rtl="0">
              <a:defRPr lang="ar-KW" sz="1200">
                <a:solidFill>
                  <a:sysClr val="windowText" lastClr="000000"/>
                </a:solidFill>
                <a:latin typeface="Times New Roman" panose="02020603050405020304" pitchFamily="18" charset="0"/>
                <a:cs typeface="Times New Roman" panose="02020603050405020304" pitchFamily="18" charset="0"/>
              </a:defRPr>
            </a:pPr>
            <a:r>
              <a:rPr lang="ar-KW"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Evolution of</a:t>
            </a:r>
            <a:r>
              <a:rPr lang="en-US"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a:t>
            </a:r>
            <a:r>
              <a:rPr lang="en-US" sz="1050" b="1" i="0" u="none" strike="noStrike" kern="1200" baseline="0">
                <a:solidFill>
                  <a:sysClr val="windowText" lastClr="000000"/>
                </a:solidFill>
                <a:effectLst/>
                <a:latin typeface="Times New Roman" panose="02020603050405020304" pitchFamily="18" charset="0"/>
                <a:ea typeface="+mn-ea"/>
                <a:cs typeface="Times New Roman" panose="02020603050405020304" pitchFamily="18" charset="0"/>
              </a:rPr>
              <a:t>P</a:t>
            </a:r>
            <a:r>
              <a:rPr lang="en-US" sz="1050" b="1" i="0" u="none" strike="noStrike" baseline="0">
                <a:effectLst/>
              </a:rPr>
              <a:t>aid </a:t>
            </a:r>
            <a:r>
              <a:rPr lang="en-US"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Claims  and Recoveries</a:t>
            </a:r>
            <a:r>
              <a:rPr lang="ar-KW"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a:t>
            </a:r>
            <a:r>
              <a:rPr lang="ar-KW" sz="1050" b="1" i="0" u="none" strike="noStrike" baseline="0">
                <a:effectLst/>
              </a:rPr>
              <a:t>in  Arab </a:t>
            </a:r>
            <a:r>
              <a:rPr lang="en-US" sz="1050" b="1" i="0" u="none" strike="noStrike" baseline="0">
                <a:effectLst/>
              </a:rPr>
              <a:t>C</a:t>
            </a:r>
            <a:r>
              <a:rPr lang="ar-KW" sz="1050" b="1" i="0" u="none" strike="noStrike" baseline="0">
                <a:effectLst/>
              </a:rPr>
              <a:t>ountries</a:t>
            </a:r>
            <a:endParaRPr lang="en-US" sz="1050" b="1" i="0" u="none" strike="noStrike" baseline="0">
              <a:effectLst/>
            </a:endParaRPr>
          </a:p>
          <a:p>
            <a:pPr rtl="0">
              <a:defRPr lang="ar-KW" sz="1200">
                <a:solidFill>
                  <a:sysClr val="windowText" lastClr="000000"/>
                </a:solidFill>
                <a:latin typeface="Times New Roman" panose="02020603050405020304" pitchFamily="18" charset="0"/>
                <a:cs typeface="Times New Roman" panose="02020603050405020304" pitchFamily="18" charset="0"/>
              </a:defRPr>
            </a:pPr>
            <a:r>
              <a:rPr lang="en-US" sz="1050" b="1" i="0" u="none" strike="noStrike" baseline="0">
                <a:effectLst/>
              </a:rPr>
              <a:t>Durning H1 2021</a:t>
            </a:r>
            <a:r>
              <a:rPr lang="ar-KW" sz="1050" b="1" i="0" u="none" strike="noStrike" baseline="0">
                <a:effectLst/>
              </a:rPr>
              <a:t> </a:t>
            </a:r>
            <a:r>
              <a:rPr lang="ar-KW" sz="1200" b="1" i="0" u="none" strike="noStrike" baseline="0">
                <a:effectLst/>
              </a:rPr>
              <a:t> </a:t>
            </a:r>
            <a:r>
              <a:rPr lang="en-US" sz="1200" b="1" i="0" u="none" strike="noStrike" baseline="0">
                <a:effectLst/>
              </a:rPr>
              <a:t> </a:t>
            </a: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a:t>
            </a:r>
            <a:endPar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c:rich>
      </c:tx>
      <c:layout>
        <c:manualLayout>
          <c:xMode val="edge"/>
          <c:yMode val="edge"/>
          <c:x val="0.17885303986490148"/>
          <c:y val="3.2407407407407406E-2"/>
        </c:manualLayout>
      </c:layout>
      <c:overlay val="0"/>
      <c:spPr>
        <a:noFill/>
        <a:ln>
          <a:noFill/>
        </a:ln>
        <a:effectLst/>
      </c:spPr>
      <c:txPr>
        <a:bodyPr rot="0" spcFirstLastPara="1" vertOverflow="ellipsis" vert="horz" wrap="square" anchor="ctr" anchorCtr="1"/>
        <a:lstStyle/>
        <a:p>
          <a:pPr rtl="0">
            <a:defRPr lang="ar-KW"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v>التعويضات المدفوعة</c:v>
          </c:tx>
          <c:spPr>
            <a:solidFill>
              <a:srgbClr val="B3464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rgbClr val="C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'Projection 2'!$C$4:$E$5</c:f>
              <c:multiLvlStrCache>
                <c:ptCount val="3"/>
                <c:lvl>
                  <c:pt idx="0">
                    <c:v>1H2020</c:v>
                  </c:pt>
                  <c:pt idx="1">
                    <c:v>2H2020</c:v>
                  </c:pt>
                  <c:pt idx="2">
                    <c:v>1H2021</c:v>
                  </c:pt>
                </c:lvl>
                <c:lvl>
                  <c:pt idx="0">
                    <c:v>النصف الاول
 من 2020</c:v>
                  </c:pt>
                  <c:pt idx="1">
                    <c:v>النصف الثاني
 من 2020</c:v>
                  </c:pt>
                  <c:pt idx="2">
                    <c:v>النصف الاول
 من 2021</c:v>
                  </c:pt>
                </c:lvl>
              </c:multiLvlStrCache>
            </c:multiLvlStrRef>
          </c:cat>
          <c:val>
            <c:numRef>
              <c:f>'Projection 2'!$C$8:$E$8</c:f>
              <c:numCache>
                <c:formatCode>0.0</c:formatCode>
                <c:ptCount val="3"/>
                <c:pt idx="0">
                  <c:v>289.73819800000001</c:v>
                </c:pt>
                <c:pt idx="1">
                  <c:v>352.18767800000001</c:v>
                </c:pt>
                <c:pt idx="2">
                  <c:v>181.466588</c:v>
                </c:pt>
              </c:numCache>
            </c:numRef>
          </c:val>
          <c:extLst>
            <c:ext xmlns:c16="http://schemas.microsoft.com/office/drawing/2014/chart" uri="{C3380CC4-5D6E-409C-BE32-E72D297353CC}">
              <c16:uniqueId val="{00000000-95CC-41C5-85B5-4D3982C432D9}"/>
            </c:ext>
          </c:extLst>
        </c:ser>
        <c:ser>
          <c:idx val="1"/>
          <c:order val="1"/>
          <c:tx>
            <c:v>التعويضات المستردة</c:v>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'Projection 2'!$C$4:$E$5</c:f>
              <c:multiLvlStrCache>
                <c:ptCount val="3"/>
                <c:lvl>
                  <c:pt idx="0">
                    <c:v>1H2020</c:v>
                  </c:pt>
                  <c:pt idx="1">
                    <c:v>2H2020</c:v>
                  </c:pt>
                  <c:pt idx="2">
                    <c:v>1H2021</c:v>
                  </c:pt>
                </c:lvl>
                <c:lvl>
                  <c:pt idx="0">
                    <c:v>النصف الاول
 من 2020</c:v>
                  </c:pt>
                  <c:pt idx="1">
                    <c:v>النصف الثاني
 من 2020</c:v>
                  </c:pt>
                  <c:pt idx="2">
                    <c:v>النصف الاول
 من 2021</c:v>
                  </c:pt>
                </c:lvl>
              </c:multiLvlStrCache>
            </c:multiLvlStrRef>
          </c:cat>
          <c:val>
            <c:numRef>
              <c:f>'Projection 2'!$C$9:$E$9</c:f>
              <c:numCache>
                <c:formatCode>0.0</c:formatCode>
                <c:ptCount val="3"/>
                <c:pt idx="0">
                  <c:v>418.15380999999991</c:v>
                </c:pt>
                <c:pt idx="1">
                  <c:v>357.82404099999997</c:v>
                </c:pt>
                <c:pt idx="2">
                  <c:v>551.37285100000008</c:v>
                </c:pt>
              </c:numCache>
            </c:numRef>
          </c:val>
          <c:extLst>
            <c:ext xmlns:c16="http://schemas.microsoft.com/office/drawing/2014/chart" uri="{C3380CC4-5D6E-409C-BE32-E72D297353CC}">
              <c16:uniqueId val="{00000001-95CC-41C5-85B5-4D3982C432D9}"/>
            </c:ext>
          </c:extLst>
        </c:ser>
        <c:dLbls>
          <c:showLegendKey val="0"/>
          <c:showVal val="0"/>
          <c:showCatName val="0"/>
          <c:showSerName val="0"/>
          <c:showPercent val="0"/>
          <c:showBubbleSize val="0"/>
        </c:dLbls>
        <c:gapWidth val="219"/>
        <c:overlap val="-27"/>
        <c:axId val="215554688"/>
        <c:axId val="215560576"/>
      </c:barChart>
      <c:catAx>
        <c:axId val="21555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5560576"/>
        <c:crosses val="autoZero"/>
        <c:auto val="1"/>
        <c:lblAlgn val="ctr"/>
        <c:lblOffset val="100"/>
        <c:noMultiLvlLbl val="0"/>
      </c:catAx>
      <c:valAx>
        <c:axId val="215560576"/>
        <c:scaling>
          <c:orientation val="minMax"/>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555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lang="ar-KW"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100" b="1" i="0" u="none" strike="noStrike" baseline="0">
                <a:effectLst/>
              </a:rPr>
              <a:t>تطورعمليات الضمان في الدول العربية</a:t>
            </a:r>
            <a:r>
              <a:rPr lang="en-US" sz="1100" b="1" i="0" u="none" strike="noStrike" baseline="0">
                <a:effectLst/>
              </a:rPr>
              <a:t> </a:t>
            </a:r>
            <a:r>
              <a:rPr lang="ar-KW"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فقا لنوع الالتزام  خلال النصف الاول من العام </a:t>
            </a: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2021</a:t>
            </a:r>
          </a:p>
          <a:p>
            <a:pPr marL="0" marR="0" lvl="0" indent="0" algn="ctr" defTabSz="914400" rtl="1" eaLnBrk="1" fontAlgn="auto" latinLnBrk="0" hangingPunct="1">
              <a:lnSpc>
                <a:spcPct val="100000"/>
              </a:lnSpc>
              <a:spcBef>
                <a:spcPts val="0"/>
              </a:spcBef>
              <a:spcAft>
                <a:spcPts val="0"/>
              </a:spcAft>
              <a:buClrTx/>
              <a:buSzTx/>
              <a:buFontTx/>
              <a:buNone/>
              <a:tabLst/>
              <a:defRPr lang="ar-KW" sz="1200" b="1">
                <a:solidFill>
                  <a:sysClr val="windowText" lastClr="000000"/>
                </a:solidFill>
                <a:latin typeface="Times New Roman" panose="02020603050405020304" pitchFamily="18" charset="0"/>
                <a:cs typeface="Times New Roman" panose="02020603050405020304" pitchFamily="18" charset="0"/>
              </a:defRPr>
            </a:pPr>
            <a:r>
              <a:rPr lang="en-US"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Evolution of Guarantee operations in  Arab Countries According to Commitment Type Durning H1 2021 </a:t>
            </a:r>
            <a:endParaRPr lang="ar-KW"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lang="ar-KW" sz="12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bar"/>
        <c:grouping val="clustered"/>
        <c:varyColors val="0"/>
        <c:ser>
          <c:idx val="0"/>
          <c:order val="0"/>
          <c:tx>
            <c:v>الالتزامات القائمة</c:v>
          </c:tx>
          <c:spPr>
            <a:solidFill>
              <a:srgbClr val="B346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'Projection 2'!$C$4:$E$5</c15:sqref>
                  </c15:fullRef>
                  <c15:levelRef>
                    <c15:sqref>'Projection 2'!$C$4:$E$4</c15:sqref>
                  </c15:levelRef>
                </c:ext>
              </c:extLst>
              <c:f>'Projection 2'!$C$4:$E$4</c:f>
              <c:strCache>
                <c:ptCount val="3"/>
                <c:pt idx="0">
                  <c:v>النصف الاول
 من 2020</c:v>
                </c:pt>
                <c:pt idx="1">
                  <c:v>النصف الثاني
 من 2020</c:v>
                </c:pt>
                <c:pt idx="2">
                  <c:v>النصف الاول
 من 2021</c:v>
                </c:pt>
              </c:strCache>
            </c:strRef>
          </c:cat>
          <c:val>
            <c:numRef>
              <c:f>'Projection 2'!$C$6:$E$6</c:f>
              <c:numCache>
                <c:formatCode>0.0</c:formatCode>
                <c:ptCount val="3"/>
                <c:pt idx="0">
                  <c:v>205.90431464700004</c:v>
                </c:pt>
                <c:pt idx="1">
                  <c:v>220.51143109100005</c:v>
                </c:pt>
                <c:pt idx="2">
                  <c:v>196.5</c:v>
                </c:pt>
              </c:numCache>
            </c:numRef>
          </c:val>
          <c:extLst>
            <c:ext xmlns:c16="http://schemas.microsoft.com/office/drawing/2014/chart" uri="{C3380CC4-5D6E-409C-BE32-E72D297353CC}">
              <c16:uniqueId val="{00000000-78D6-4E10-832B-6DA1098777BA}"/>
            </c:ext>
          </c:extLst>
        </c:ser>
        <c:ser>
          <c:idx val="1"/>
          <c:order val="1"/>
          <c:tx>
            <c:v>الالتزامات الجديدة</c:v>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'Projection 2'!$C$4:$E$5</c15:sqref>
                  </c15:fullRef>
                  <c15:levelRef>
                    <c15:sqref>'Projection 2'!$C$4:$E$4</c15:sqref>
                  </c15:levelRef>
                </c:ext>
              </c:extLst>
              <c:f>'Projection 2'!$C$4:$E$4</c:f>
              <c:strCache>
                <c:ptCount val="3"/>
                <c:pt idx="0">
                  <c:v>النصف الاول
 من 2020</c:v>
                </c:pt>
                <c:pt idx="1">
                  <c:v>النصف الثاني
 من 2020</c:v>
                </c:pt>
                <c:pt idx="2">
                  <c:v>النصف الاول
 من 2021</c:v>
                </c:pt>
              </c:strCache>
            </c:strRef>
          </c:cat>
          <c:val>
            <c:numRef>
              <c:f>'Projection 2'!$C$7:$E$7</c:f>
              <c:numCache>
                <c:formatCode>0.0</c:formatCode>
                <c:ptCount val="3"/>
                <c:pt idx="0">
                  <c:v>79.402514650000001</c:v>
                </c:pt>
                <c:pt idx="1">
                  <c:v>93.808440761</c:v>
                </c:pt>
                <c:pt idx="2">
                  <c:v>79.8</c:v>
                </c:pt>
              </c:numCache>
            </c:numRef>
          </c:val>
          <c:extLst>
            <c:ext xmlns:c16="http://schemas.microsoft.com/office/drawing/2014/chart" uri="{C3380CC4-5D6E-409C-BE32-E72D297353CC}">
              <c16:uniqueId val="{00000001-78D6-4E10-832B-6DA1098777BA}"/>
            </c:ext>
          </c:extLst>
        </c:ser>
        <c:dLbls>
          <c:showLegendKey val="0"/>
          <c:showVal val="0"/>
          <c:showCatName val="0"/>
          <c:showSerName val="0"/>
          <c:showPercent val="0"/>
          <c:showBubbleSize val="0"/>
        </c:dLbls>
        <c:gapWidth val="52"/>
        <c:overlap val="-20"/>
        <c:axId val="215882368"/>
        <c:axId val="215884160"/>
      </c:barChart>
      <c:catAx>
        <c:axId val="215882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5884160"/>
        <c:crosses val="autoZero"/>
        <c:auto val="1"/>
        <c:lblAlgn val="ctr"/>
        <c:lblOffset val="100"/>
        <c:noMultiLvlLbl val="0"/>
      </c:catAx>
      <c:valAx>
        <c:axId val="215884160"/>
        <c:scaling>
          <c:orientation val="minMax"/>
        </c:scaling>
        <c:delete val="0"/>
        <c:axPos val="b"/>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15882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75000"/>
                  <a:lumOff val="2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nchor="ctr" anchorCtr="0"/>
          <a:lstStyle/>
          <a:p>
            <a:pPr rtl="0">
              <a:def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العمليات الجديدة  لتأمين الصادرات  السلعية</a:t>
            </a:r>
            <a:endPar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a:p>
            <a:pPr rtl="0">
              <a:def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في الدول العربية </a:t>
            </a:r>
            <a:r>
              <a:rPr lang="ar-KW"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لعام </a:t>
            </a:r>
            <a:r>
              <a: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2020 (مليار دولار)</a:t>
            </a:r>
            <a:endPar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a:p>
            <a:pPr rtl="0">
              <a:def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New Commitments to insured merchandise</a:t>
            </a:r>
          </a:p>
          <a:p>
            <a:pPr rtl="0">
              <a:def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exports in Arab countries; 2020 (USD bn)</a:t>
            </a:r>
            <a:endParaRPr lang="ar-TN"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c:rich>
      </c:tx>
      <c:overlay val="0"/>
      <c:spPr>
        <a:noFill/>
        <a:ln>
          <a:noFill/>
        </a:ln>
        <a:effectLst>
          <a:softEdge rad="50800"/>
        </a:effectLst>
      </c:spPr>
    </c:title>
    <c:autoTitleDeleted val="0"/>
    <c:plotArea>
      <c:layout>
        <c:manualLayout>
          <c:layoutTarget val="inner"/>
          <c:xMode val="edge"/>
          <c:yMode val="edge"/>
          <c:x val="0.3777630253685208"/>
          <c:y val="0.15536061619730199"/>
          <c:w val="0.55804692655384058"/>
          <c:h val="0.82853218080377167"/>
        </c:manualLayout>
      </c:layout>
      <c:barChart>
        <c:barDir val="bar"/>
        <c:grouping val="clustered"/>
        <c:varyColors val="0"/>
        <c:ser>
          <c:idx val="0"/>
          <c:order val="0"/>
          <c:spPr>
            <a:solidFill>
              <a:srgbClr val="AA4643"/>
            </a:solidFill>
            <a:ln>
              <a:noFill/>
            </a:ln>
            <a:effectLst/>
          </c:spPr>
          <c:invertIfNegative val="0"/>
          <c:dLbls>
            <c:spPr>
              <a:noFill/>
              <a:ln>
                <a:noFill/>
              </a:ln>
              <a:effectLst/>
            </c:spPr>
            <c:txPr>
              <a:bodyPr rot="0" vert="horz"/>
              <a:lstStyle/>
              <a:p>
                <a:pPr>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'New Commitments-total exp (val)'!$H$33:$H$53</c:f>
              <c:strCache>
                <c:ptCount val="21"/>
                <c:pt idx="0">
                  <c:v>UAE/الامارات</c:v>
                </c:pt>
                <c:pt idx="1">
                  <c:v>Saudi Arabia/السعودية</c:v>
                </c:pt>
                <c:pt idx="2">
                  <c:v>Egypt/مصر</c:v>
                </c:pt>
                <c:pt idx="3">
                  <c:v>Morocco/المغرب</c:v>
                </c:pt>
                <c:pt idx="4">
                  <c:v>Qatar/قطر</c:v>
                </c:pt>
                <c:pt idx="5">
                  <c:v>Algeria/الجزائر</c:v>
                </c:pt>
                <c:pt idx="6">
                  <c:v>Kuwait/الكويت</c:v>
                </c:pt>
                <c:pt idx="7">
                  <c:v>Tunisia/تونس</c:v>
                </c:pt>
                <c:pt idx="8">
                  <c:v>Oman/سلطنة عمان</c:v>
                </c:pt>
                <c:pt idx="9">
                  <c:v>Jordan/الأردن</c:v>
                </c:pt>
                <c:pt idx="10">
                  <c:v>Bahrain/البحرين</c:v>
                </c:pt>
                <c:pt idx="11">
                  <c:v>Iraq/العراق</c:v>
                </c:pt>
                <c:pt idx="12">
                  <c:v>Lebanon/لبنان</c:v>
                </c:pt>
                <c:pt idx="13">
                  <c:v>Mauritania/موريتانيا</c:v>
                </c:pt>
                <c:pt idx="14">
                  <c:v>Libya/ليبيا</c:v>
                </c:pt>
                <c:pt idx="15">
                  <c:v>Palestine/فلسطين</c:v>
                </c:pt>
                <c:pt idx="16">
                  <c:v>Djibouti/جيبوتي</c:v>
                </c:pt>
                <c:pt idx="17">
                  <c:v>Sudan/السودان</c:v>
                </c:pt>
                <c:pt idx="18">
                  <c:v>Yemen/اليمن</c:v>
                </c:pt>
                <c:pt idx="19">
                  <c:v>Somalia/الصومال</c:v>
                </c:pt>
                <c:pt idx="20">
                  <c:v>Syria/سوريا</c:v>
                </c:pt>
              </c:strCache>
            </c:strRef>
          </c:cat>
          <c:val>
            <c:numRef>
              <c:f>'New Commitments-total exp (val)'!$E$33:$E$53</c:f>
              <c:numCache>
                <c:formatCode>0.0</c:formatCode>
                <c:ptCount val="21"/>
                <c:pt idx="0">
                  <c:v>22.372171325</c:v>
                </c:pt>
                <c:pt idx="1">
                  <c:v>19.490820110000001</c:v>
                </c:pt>
                <c:pt idx="2">
                  <c:v>17.662203495999997</c:v>
                </c:pt>
                <c:pt idx="3">
                  <c:v>8.952870484</c:v>
                </c:pt>
                <c:pt idx="4">
                  <c:v>6.2357688920000003</c:v>
                </c:pt>
                <c:pt idx="5">
                  <c:v>5.4598782099999994</c:v>
                </c:pt>
                <c:pt idx="6">
                  <c:v>5.083014371</c:v>
                </c:pt>
                <c:pt idx="7">
                  <c:v>3.1709798470000004</c:v>
                </c:pt>
                <c:pt idx="8">
                  <c:v>3.085068846</c:v>
                </c:pt>
                <c:pt idx="9">
                  <c:v>2.4631712289999999</c:v>
                </c:pt>
                <c:pt idx="10">
                  <c:v>1.7930212230000002</c:v>
                </c:pt>
                <c:pt idx="11">
                  <c:v>1.2130173959999999</c:v>
                </c:pt>
                <c:pt idx="12">
                  <c:v>1.0115016029999997</c:v>
                </c:pt>
                <c:pt idx="13">
                  <c:v>0.65902858600000003</c:v>
                </c:pt>
                <c:pt idx="14">
                  <c:v>0.24542511899999994</c:v>
                </c:pt>
                <c:pt idx="15">
                  <c:v>0.139943705</c:v>
                </c:pt>
                <c:pt idx="16">
                  <c:v>0.12332654999999999</c:v>
                </c:pt>
                <c:pt idx="17">
                  <c:v>9.2056626999999988E-2</c:v>
                </c:pt>
                <c:pt idx="18">
                  <c:v>4.2010141999999993E-2</c:v>
                </c:pt>
                <c:pt idx="19">
                  <c:v>3.1095025000000002E-2</c:v>
                </c:pt>
                <c:pt idx="20">
                  <c:v>5.452152E-3</c:v>
                </c:pt>
              </c:numCache>
            </c:numRef>
          </c:val>
          <c:extLst>
            <c:ext xmlns:c16="http://schemas.microsoft.com/office/drawing/2014/chart" uri="{C3380CC4-5D6E-409C-BE32-E72D297353CC}">
              <c16:uniqueId val="{00000000-0CEB-4D0E-8C63-EFB89D78ACDB}"/>
            </c:ext>
          </c:extLst>
        </c:ser>
        <c:dLbls>
          <c:dLblPos val="outEnd"/>
          <c:showLegendKey val="0"/>
          <c:showVal val="1"/>
          <c:showCatName val="0"/>
          <c:showSerName val="0"/>
          <c:showPercent val="0"/>
          <c:showBubbleSize val="0"/>
        </c:dLbls>
        <c:gapWidth val="74"/>
        <c:axId val="217496960"/>
        <c:axId val="217913600"/>
      </c:barChart>
      <c:catAx>
        <c:axId val="217496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050"/>
            </a:pPr>
            <a:endParaRPr lang="en-US"/>
          </a:p>
        </c:txPr>
        <c:crossAx val="217913600"/>
        <c:crosses val="autoZero"/>
        <c:auto val="1"/>
        <c:lblAlgn val="ctr"/>
        <c:lblOffset val="100"/>
        <c:noMultiLvlLbl val="0"/>
      </c:catAx>
      <c:valAx>
        <c:axId val="217913600"/>
        <c:scaling>
          <c:orientation val="minMax"/>
        </c:scaling>
        <c:delete val="1"/>
        <c:axPos val="t"/>
        <c:numFmt formatCode="0.0" sourceLinked="1"/>
        <c:majorTickMark val="none"/>
        <c:minorTickMark val="none"/>
        <c:tickLblPos val="nextTo"/>
        <c:crossAx val="21749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ar-KW"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ar-KW"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حصة الصادرات المؤمن عليها  من إجمالي العمليات الجديدة </a:t>
            </a:r>
          </a:p>
          <a:p>
            <a:pPr algn="ctr" rtl="0">
              <a:defRPr lang="ar-KW" b="1">
                <a:solidFill>
                  <a:sysClr val="windowText" lastClr="000000"/>
                </a:solidFill>
                <a:latin typeface="Times New Roman" panose="02020603050405020304" pitchFamily="18" charset="0"/>
                <a:cs typeface="Times New Roman" panose="02020603050405020304" pitchFamily="18" charset="0"/>
              </a:defRPr>
            </a:pPr>
            <a:r>
              <a:rPr lang="ar-KW"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في المنطقة العربية لعام  2020  </a:t>
            </a:r>
          </a:p>
          <a:p>
            <a:pPr algn="ctr" rtl="0">
              <a:defRPr lang="ar-KW" b="1">
                <a:solidFill>
                  <a:sysClr val="windowText" lastClr="000000"/>
                </a:solidFill>
                <a:latin typeface="Times New Roman" panose="02020603050405020304" pitchFamily="18" charset="0"/>
                <a:cs typeface="Times New Roman" panose="02020603050405020304" pitchFamily="18" charset="0"/>
              </a:defRPr>
            </a:pPr>
            <a:r>
              <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Share of insured exports to t</a:t>
            </a:r>
            <a:r>
              <a:rPr lang="en-US"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o</a:t>
            </a:r>
            <a:r>
              <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tal </a:t>
            </a:r>
            <a:r>
              <a:rPr lang="en-US"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new</a:t>
            </a:r>
            <a:r>
              <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commitments</a:t>
            </a:r>
            <a:endParaRPr lang="en-US"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endParaRPr>
          </a:p>
          <a:p>
            <a:pPr algn="ctr" rtl="0">
              <a:defRPr lang="ar-KW" b="1">
                <a:solidFill>
                  <a:sysClr val="windowText" lastClr="000000"/>
                </a:solidFill>
                <a:latin typeface="Times New Roman" panose="02020603050405020304" pitchFamily="18" charset="0"/>
                <a:cs typeface="Times New Roman" panose="02020603050405020304" pitchFamily="18" charset="0"/>
              </a:defRPr>
            </a:pPr>
            <a:r>
              <a:rPr lang="ar-KW"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rPr>
              <a:t> in Arab countries; 2020  </a:t>
            </a:r>
          </a:p>
        </c:rich>
      </c:tx>
      <c:overlay val="0"/>
      <c:spPr>
        <a:noFill/>
        <a:ln>
          <a:noFill/>
        </a:ln>
        <a:effectLst/>
      </c:spPr>
      <c:txPr>
        <a:bodyPr rot="0" spcFirstLastPara="1" vertOverflow="ellipsis" vert="horz" wrap="square" anchor="ctr" anchorCtr="1"/>
        <a:lstStyle/>
        <a:p>
          <a:pPr algn="ctr" rtl="0">
            <a:defRPr lang="ar-KW" sz="140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manualLayout>
          <c:layoutTarget val="inner"/>
          <c:xMode val="edge"/>
          <c:yMode val="edge"/>
          <c:x val="0.13695446321636981"/>
          <c:y val="0.20098470449814462"/>
          <c:w val="0.71626572891980744"/>
          <c:h val="0.7482289054638962"/>
        </c:manualLayout>
      </c:layout>
      <c:doughnutChart>
        <c:varyColors val="1"/>
        <c:ser>
          <c:idx val="0"/>
          <c:order val="0"/>
          <c:spPr>
            <a:solidFill>
              <a:srgbClr val="AB4645"/>
            </a:solidFill>
          </c:spPr>
          <c:dPt>
            <c:idx val="0"/>
            <c:bubble3D val="0"/>
            <c:spPr>
              <a:solidFill>
                <a:srgbClr val="C77373"/>
              </a:solidFill>
              <a:ln w="19050">
                <a:solidFill>
                  <a:schemeClr val="lt1"/>
                </a:solidFill>
              </a:ln>
              <a:effectLst/>
            </c:spPr>
            <c:extLst>
              <c:ext xmlns:c16="http://schemas.microsoft.com/office/drawing/2014/chart" uri="{C3380CC4-5D6E-409C-BE32-E72D297353CC}">
                <c16:uniqueId val="{00000001-4418-4A0A-A911-9DB814D438A4}"/>
              </c:ext>
            </c:extLst>
          </c:dPt>
          <c:dPt>
            <c:idx val="1"/>
            <c:bubble3D val="0"/>
            <c:spPr>
              <a:solidFill>
                <a:srgbClr val="E6C0C0"/>
              </a:solidFill>
              <a:ln w="19050">
                <a:solidFill>
                  <a:schemeClr val="lt1"/>
                </a:solidFill>
              </a:ln>
              <a:effectLst/>
            </c:spPr>
            <c:extLst>
              <c:ext xmlns:c16="http://schemas.microsoft.com/office/drawing/2014/chart" uri="{C3380CC4-5D6E-409C-BE32-E72D297353CC}">
                <c16:uniqueId val="{00000003-4418-4A0A-A911-9DB814D438A4}"/>
              </c:ext>
            </c:extLst>
          </c:dPt>
          <c:dPt>
            <c:idx val="2"/>
            <c:bubble3D val="0"/>
            <c:spPr>
              <a:solidFill>
                <a:srgbClr val="F0D8D8"/>
              </a:solidFill>
              <a:ln w="19050">
                <a:solidFill>
                  <a:schemeClr val="lt1"/>
                </a:solidFill>
              </a:ln>
              <a:effectLst/>
            </c:spPr>
            <c:extLst>
              <c:ext xmlns:c16="http://schemas.microsoft.com/office/drawing/2014/chart" uri="{C3380CC4-5D6E-409C-BE32-E72D297353CC}">
                <c16:uniqueId val="{00000005-4418-4A0A-A911-9DB814D438A4}"/>
              </c:ext>
            </c:extLst>
          </c:dPt>
          <c:dPt>
            <c:idx val="3"/>
            <c:bubble3D val="0"/>
            <c:spPr>
              <a:solidFill>
                <a:srgbClr val="AB4645"/>
              </a:solidFill>
              <a:ln w="19050">
                <a:solidFill>
                  <a:schemeClr val="lt1"/>
                </a:solidFill>
              </a:ln>
              <a:effectLst/>
            </c:spPr>
            <c:extLst>
              <c:ext xmlns:c16="http://schemas.microsoft.com/office/drawing/2014/chart" uri="{C3380CC4-5D6E-409C-BE32-E72D297353CC}">
                <c16:uniqueId val="{00000007-4418-4A0A-A911-9DB814D438A4}"/>
              </c:ext>
            </c:extLst>
          </c:dPt>
          <c:dPt>
            <c:idx val="4"/>
            <c:bubble3D val="0"/>
            <c:spPr>
              <a:solidFill>
                <a:srgbClr val="A74343"/>
              </a:solidFill>
              <a:ln w="19050">
                <a:solidFill>
                  <a:schemeClr val="lt1"/>
                </a:solidFill>
              </a:ln>
              <a:effectLst/>
            </c:spPr>
            <c:extLst>
              <c:ext xmlns:c16="http://schemas.microsoft.com/office/drawing/2014/chart" uri="{C3380CC4-5D6E-409C-BE32-E72D297353CC}">
                <c16:uniqueId val="{00000009-4418-4A0A-A911-9DB814D438A4}"/>
              </c:ext>
            </c:extLst>
          </c:dPt>
          <c:dPt>
            <c:idx val="5"/>
            <c:bubble3D val="0"/>
            <c:spPr>
              <a:solidFill>
                <a:srgbClr val="953D3D"/>
              </a:solidFill>
              <a:ln w="19050">
                <a:solidFill>
                  <a:schemeClr val="lt1"/>
                </a:solidFill>
              </a:ln>
              <a:effectLst/>
            </c:spPr>
            <c:extLst>
              <c:ext xmlns:c16="http://schemas.microsoft.com/office/drawing/2014/chart" uri="{C3380CC4-5D6E-409C-BE32-E72D297353CC}">
                <c16:uniqueId val="{0000000B-4418-4A0A-A911-9DB814D438A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18-4A0A-A911-9DB814D438A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'New Commitments-total exp (val)'!$K$33:$K$38</c:f>
              <c:strCache>
                <c:ptCount val="6"/>
                <c:pt idx="0">
                  <c:v>UAE/الامارات</c:v>
                </c:pt>
                <c:pt idx="1">
                  <c:v>Saudi Arabia/السعودية</c:v>
                </c:pt>
                <c:pt idx="2">
                  <c:v>Egypt/مصر</c:v>
                </c:pt>
                <c:pt idx="3">
                  <c:v>Morocco/المغرب</c:v>
                </c:pt>
                <c:pt idx="4">
                  <c:v>Qatar/قطر</c:v>
                </c:pt>
                <c:pt idx="5">
                  <c:v>Others/ أخرى</c:v>
                </c:pt>
              </c:strCache>
            </c:strRef>
          </c:cat>
          <c:val>
            <c:numRef>
              <c:f>'New Commitments-total exp (val)'!$J$33:$J$38</c:f>
              <c:numCache>
                <c:formatCode>0.0%</c:formatCode>
                <c:ptCount val="6"/>
                <c:pt idx="0">
                  <c:v>0.22522662136695923</c:v>
                </c:pt>
                <c:pt idx="1">
                  <c:v>0.19621928945899866</c:v>
                </c:pt>
                <c:pt idx="2">
                  <c:v>0.1778101178250196</c:v>
                </c:pt>
                <c:pt idx="3">
                  <c:v>9.0130937286092547E-2</c:v>
                </c:pt>
                <c:pt idx="4">
                  <c:v>6.2777150182151437E-2</c:v>
                </c:pt>
                <c:pt idx="5">
                  <c:v>0.24783588388077873</c:v>
                </c:pt>
              </c:numCache>
            </c:numRef>
          </c:val>
          <c:extLst>
            <c:ext xmlns:c16="http://schemas.microsoft.com/office/drawing/2014/chart" uri="{C3380CC4-5D6E-409C-BE32-E72D297353CC}">
              <c16:uniqueId val="{0000000C-4418-4A0A-A911-9DB814D438A4}"/>
            </c:ext>
          </c:extLst>
        </c:ser>
        <c:dLbls>
          <c:showLegendKey val="0"/>
          <c:showVal val="1"/>
          <c:showCatName val="0"/>
          <c:showSerName val="0"/>
          <c:showPercent val="0"/>
          <c:showBubbleSize val="0"/>
          <c:showLeaderLines val="1"/>
        </c:dLbls>
        <c:firstSliceAng val="0"/>
        <c:holeSize val="43"/>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3</xdr:col>
      <xdr:colOff>12658586</xdr:colOff>
      <xdr:row>3</xdr:row>
      <xdr:rowOff>355324</xdr:rowOff>
    </xdr:from>
    <xdr:to>
      <xdr:col>4</xdr:col>
      <xdr:colOff>262282</xdr:colOff>
      <xdr:row>8</xdr:row>
      <xdr:rowOff>138043</xdr:rowOff>
    </xdr:to>
    <xdr:pic>
      <xdr:nvPicPr>
        <xdr:cNvPr id="2" name="Picture 1">
          <a:extLst>
            <a:ext uri="{FF2B5EF4-FFF2-40B4-BE49-F238E27FC236}">
              <a16:creationId xmlns:a16="http://schemas.microsoft.com/office/drawing/2014/main" id="{A91FDA06-04DA-42CD-8216-AAE0E3B84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3586" y="2205107"/>
          <a:ext cx="2484783" cy="14116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0</xdr:rowOff>
    </xdr:from>
    <xdr:to>
      <xdr:col>17</xdr:col>
      <xdr:colOff>59712</xdr:colOff>
      <xdr:row>2</xdr:row>
      <xdr:rowOff>160364</xdr:rowOff>
    </xdr:to>
    <xdr:grpSp>
      <xdr:nvGrpSpPr>
        <xdr:cNvPr id="2" name="Group 1">
          <a:hlinkClick xmlns:r="http://schemas.openxmlformats.org/officeDocument/2006/relationships" r:id="rId1"/>
          <a:extLst>
            <a:ext uri="{FF2B5EF4-FFF2-40B4-BE49-F238E27FC236}">
              <a16:creationId xmlns:a16="http://schemas.microsoft.com/office/drawing/2014/main" id="{02090277-8E22-44C9-8FA3-AB64789458A3}"/>
            </a:ext>
          </a:extLst>
        </xdr:cNvPr>
        <xdr:cNvGrpSpPr/>
      </xdr:nvGrpSpPr>
      <xdr:grpSpPr>
        <a:xfrm>
          <a:off x="13078952" y="194597"/>
          <a:ext cx="1247776" cy="692944"/>
          <a:chOff x="14944724" y="2095499"/>
          <a:chExt cx="1609723" cy="895351"/>
        </a:xfrm>
      </xdr:grpSpPr>
      <xdr:sp macro="" textlink="">
        <xdr:nvSpPr>
          <xdr:cNvPr id="4" name="Arrow: Left 3">
            <a:extLst>
              <a:ext uri="{FF2B5EF4-FFF2-40B4-BE49-F238E27FC236}">
                <a16:creationId xmlns:a16="http://schemas.microsoft.com/office/drawing/2014/main" id="{A33335BF-A38E-7478-ECF8-E05A2CE890BB}"/>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8F6959DC-9E74-8ABD-DEE2-419588AD5B84}"/>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114300</xdr:colOff>
      <xdr:row>0</xdr:row>
      <xdr:rowOff>76200</xdr:rowOff>
    </xdr:from>
    <xdr:to>
      <xdr:col>19</xdr:col>
      <xdr:colOff>361951</xdr:colOff>
      <xdr:row>2</xdr:row>
      <xdr:rowOff>188119</xdr:rowOff>
    </xdr:to>
    <xdr:grpSp>
      <xdr:nvGrpSpPr>
        <xdr:cNvPr id="3" name="Group 2">
          <a:hlinkClick xmlns:r="http://schemas.openxmlformats.org/officeDocument/2006/relationships" r:id="rId1"/>
          <a:extLst>
            <a:ext uri="{FF2B5EF4-FFF2-40B4-BE49-F238E27FC236}">
              <a16:creationId xmlns:a16="http://schemas.microsoft.com/office/drawing/2014/main" id="{9834AF6A-6D6F-4ED1-85D4-8A9C068FF3B9}"/>
            </a:ext>
          </a:extLst>
        </xdr:cNvPr>
        <xdr:cNvGrpSpPr/>
      </xdr:nvGrpSpPr>
      <xdr:grpSpPr>
        <a:xfrm>
          <a:off x="13982700" y="76200"/>
          <a:ext cx="1247776" cy="692944"/>
          <a:chOff x="14944724" y="2095499"/>
          <a:chExt cx="1609723" cy="895351"/>
        </a:xfrm>
      </xdr:grpSpPr>
      <xdr:sp macro="" textlink="">
        <xdr:nvSpPr>
          <xdr:cNvPr id="4" name="Arrow: Left 3">
            <a:extLst>
              <a:ext uri="{FF2B5EF4-FFF2-40B4-BE49-F238E27FC236}">
                <a16:creationId xmlns:a16="http://schemas.microsoft.com/office/drawing/2014/main" id="{89778347-14F0-D2E6-8993-38C0C3B3267E}"/>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97818D96-6D8A-524A-657A-B2D0C88359B3}"/>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123825</xdr:colOff>
      <xdr:row>0</xdr:row>
      <xdr:rowOff>114300</xdr:rowOff>
    </xdr:from>
    <xdr:to>
      <xdr:col>17</xdr:col>
      <xdr:colOff>542926</xdr:colOff>
      <xdr:row>1</xdr:row>
      <xdr:rowOff>616744</xdr:rowOff>
    </xdr:to>
    <xdr:grpSp>
      <xdr:nvGrpSpPr>
        <xdr:cNvPr id="3" name="Group 2">
          <a:extLst>
            <a:ext uri="{FF2B5EF4-FFF2-40B4-BE49-F238E27FC236}">
              <a16:creationId xmlns:a16="http://schemas.microsoft.com/office/drawing/2014/main" id="{172748AC-B251-41BD-BBC8-BD9BC827BEBD}"/>
            </a:ext>
          </a:extLst>
        </xdr:cNvPr>
        <xdr:cNvGrpSpPr/>
      </xdr:nvGrpSpPr>
      <xdr:grpSpPr>
        <a:xfrm>
          <a:off x="14668500" y="114300"/>
          <a:ext cx="1247776" cy="692944"/>
          <a:chOff x="14944724" y="2095499"/>
          <a:chExt cx="1609723" cy="895351"/>
        </a:xfrm>
      </xdr:grpSpPr>
      <xdr:sp macro="" textlink="">
        <xdr:nvSpPr>
          <xdr:cNvPr id="4" name="Arrow: Left 3">
            <a:extLst>
              <a:ext uri="{FF2B5EF4-FFF2-40B4-BE49-F238E27FC236}">
                <a16:creationId xmlns:a16="http://schemas.microsoft.com/office/drawing/2014/main" id="{63E9004B-3E8F-CC9E-0F58-2512C08C35AC}"/>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397D6D7B-6EC9-F822-0884-0B0F86D6D1D4}"/>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15129</xdr:colOff>
      <xdr:row>2</xdr:row>
      <xdr:rowOff>118643</xdr:rowOff>
    </xdr:to>
    <xdr:grpSp>
      <xdr:nvGrpSpPr>
        <xdr:cNvPr id="4" name="Group 3">
          <a:extLst>
            <a:ext uri="{FF2B5EF4-FFF2-40B4-BE49-F238E27FC236}">
              <a16:creationId xmlns:a16="http://schemas.microsoft.com/office/drawing/2014/main" id="{AB408962-C344-4F40-861E-C02BFFA1CA3E}"/>
            </a:ext>
          </a:extLst>
        </xdr:cNvPr>
        <xdr:cNvGrpSpPr/>
      </xdr:nvGrpSpPr>
      <xdr:grpSpPr>
        <a:xfrm>
          <a:off x="11177868" y="196103"/>
          <a:ext cx="1247776" cy="692944"/>
          <a:chOff x="14944724" y="2095499"/>
          <a:chExt cx="1609723" cy="895351"/>
        </a:xfrm>
      </xdr:grpSpPr>
      <xdr:sp macro="" textlink="">
        <xdr:nvSpPr>
          <xdr:cNvPr id="5" name="Arrow: Left 4">
            <a:extLst>
              <a:ext uri="{FF2B5EF4-FFF2-40B4-BE49-F238E27FC236}">
                <a16:creationId xmlns:a16="http://schemas.microsoft.com/office/drawing/2014/main" id="{D4865B66-BEFE-D74D-5ACE-FFB56B44AFD2}"/>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6FC42AB7-B1D9-5961-5F42-87CC7B2BB263}"/>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300789</xdr:colOff>
      <xdr:row>0</xdr:row>
      <xdr:rowOff>60158</xdr:rowOff>
    </xdr:from>
    <xdr:to>
      <xdr:col>18</xdr:col>
      <xdr:colOff>716381</xdr:colOff>
      <xdr:row>2</xdr:row>
      <xdr:rowOff>51260</xdr:rowOff>
    </xdr:to>
    <xdr:grpSp>
      <xdr:nvGrpSpPr>
        <xdr:cNvPr id="3" name="Group 2">
          <a:hlinkClick xmlns:r="http://schemas.openxmlformats.org/officeDocument/2006/relationships" r:id="rId1"/>
          <a:extLst>
            <a:ext uri="{FF2B5EF4-FFF2-40B4-BE49-F238E27FC236}">
              <a16:creationId xmlns:a16="http://schemas.microsoft.com/office/drawing/2014/main" id="{06499458-7868-4646-9E94-DEA989F86873}"/>
            </a:ext>
          </a:extLst>
        </xdr:cNvPr>
        <xdr:cNvGrpSpPr/>
      </xdr:nvGrpSpPr>
      <xdr:grpSpPr>
        <a:xfrm>
          <a:off x="14628394" y="60158"/>
          <a:ext cx="1247776" cy="692944"/>
          <a:chOff x="14944724" y="2095499"/>
          <a:chExt cx="1609723" cy="895351"/>
        </a:xfrm>
      </xdr:grpSpPr>
      <xdr:sp macro="" textlink="">
        <xdr:nvSpPr>
          <xdr:cNvPr id="4" name="Arrow: Left 3">
            <a:extLst>
              <a:ext uri="{FF2B5EF4-FFF2-40B4-BE49-F238E27FC236}">
                <a16:creationId xmlns:a16="http://schemas.microsoft.com/office/drawing/2014/main" id="{9444A75C-01CD-30B0-4E67-92186032A068}"/>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52471E93-46FD-A862-EBA8-9DC0B4029574}"/>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100262</xdr:colOff>
      <xdr:row>1</xdr:row>
      <xdr:rowOff>10027</xdr:rowOff>
    </xdr:from>
    <xdr:to>
      <xdr:col>18</xdr:col>
      <xdr:colOff>144880</xdr:colOff>
      <xdr:row>2</xdr:row>
      <xdr:rowOff>271839</xdr:rowOff>
    </xdr:to>
    <xdr:grpSp>
      <xdr:nvGrpSpPr>
        <xdr:cNvPr id="2" name="Group 1">
          <a:hlinkClick xmlns:r="http://schemas.openxmlformats.org/officeDocument/2006/relationships" r:id="rId1"/>
          <a:extLst>
            <a:ext uri="{FF2B5EF4-FFF2-40B4-BE49-F238E27FC236}">
              <a16:creationId xmlns:a16="http://schemas.microsoft.com/office/drawing/2014/main" id="{96558028-65A8-4691-9F3B-782BB2D8C3E8}"/>
            </a:ext>
          </a:extLst>
        </xdr:cNvPr>
        <xdr:cNvGrpSpPr/>
      </xdr:nvGrpSpPr>
      <xdr:grpSpPr>
        <a:xfrm>
          <a:off x="10878551" y="200527"/>
          <a:ext cx="1247776" cy="692944"/>
          <a:chOff x="14944724" y="2095499"/>
          <a:chExt cx="1609723" cy="895351"/>
        </a:xfrm>
      </xdr:grpSpPr>
      <xdr:sp macro="" textlink="">
        <xdr:nvSpPr>
          <xdr:cNvPr id="3" name="Arrow: Left 2">
            <a:extLst>
              <a:ext uri="{FF2B5EF4-FFF2-40B4-BE49-F238E27FC236}">
                <a16:creationId xmlns:a16="http://schemas.microsoft.com/office/drawing/2014/main" id="{A4718932-BF06-707D-E6DA-1715593BF5A7}"/>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8DBBE608-B095-7ECC-F8F4-73692CE2A9D0}"/>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500115</xdr:colOff>
      <xdr:row>1</xdr:row>
      <xdr:rowOff>692944</xdr:rowOff>
    </xdr:to>
    <xdr:grpSp>
      <xdr:nvGrpSpPr>
        <xdr:cNvPr id="2" name="Group 1">
          <a:hlinkClick xmlns:r="http://schemas.openxmlformats.org/officeDocument/2006/relationships" r:id="rId1"/>
          <a:extLst>
            <a:ext uri="{FF2B5EF4-FFF2-40B4-BE49-F238E27FC236}">
              <a16:creationId xmlns:a16="http://schemas.microsoft.com/office/drawing/2014/main" id="{855AF4BB-603D-4A70-A8A2-36C82CB6896A}"/>
            </a:ext>
          </a:extLst>
        </xdr:cNvPr>
        <xdr:cNvGrpSpPr/>
      </xdr:nvGrpSpPr>
      <xdr:grpSpPr>
        <a:xfrm>
          <a:off x="16387097" y="194597"/>
          <a:ext cx="1247776" cy="692944"/>
          <a:chOff x="14944724" y="2095499"/>
          <a:chExt cx="1609723" cy="895351"/>
        </a:xfrm>
      </xdr:grpSpPr>
      <xdr:sp macro="" textlink="">
        <xdr:nvSpPr>
          <xdr:cNvPr id="3" name="Arrow: Left 2">
            <a:extLst>
              <a:ext uri="{FF2B5EF4-FFF2-40B4-BE49-F238E27FC236}">
                <a16:creationId xmlns:a16="http://schemas.microsoft.com/office/drawing/2014/main" id="{6AA9EEB5-CCF1-1596-D4A1-7241166281C1}"/>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5CD421C4-41B5-FAA4-99B4-F1BC171C0FF2}"/>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24565</xdr:colOff>
      <xdr:row>2</xdr:row>
      <xdr:rowOff>211681</xdr:rowOff>
    </xdr:to>
    <xdr:grpSp>
      <xdr:nvGrpSpPr>
        <xdr:cNvPr id="4" name="Group 3">
          <a:extLst>
            <a:ext uri="{FF2B5EF4-FFF2-40B4-BE49-F238E27FC236}">
              <a16:creationId xmlns:a16="http://schemas.microsoft.com/office/drawing/2014/main" id="{24B12161-0B4F-4059-96E7-A4ADFFBBFAE7}"/>
            </a:ext>
          </a:extLst>
        </xdr:cNvPr>
        <xdr:cNvGrpSpPr/>
      </xdr:nvGrpSpPr>
      <xdr:grpSpPr>
        <a:xfrm>
          <a:off x="10477500" y="190500"/>
          <a:ext cx="1247776" cy="692944"/>
          <a:chOff x="14944724" y="2095499"/>
          <a:chExt cx="1609723" cy="895351"/>
        </a:xfrm>
      </xdr:grpSpPr>
      <xdr:sp macro="" textlink="">
        <xdr:nvSpPr>
          <xdr:cNvPr id="5" name="Arrow: Left 4">
            <a:extLst>
              <a:ext uri="{FF2B5EF4-FFF2-40B4-BE49-F238E27FC236}">
                <a16:creationId xmlns:a16="http://schemas.microsoft.com/office/drawing/2014/main" id="{3736A493-605A-64FB-3AA1-6F92ADB130F6}"/>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3BAFA71-6F43-DABA-4BAA-1C9B20536E47}"/>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0</xdr:colOff>
      <xdr:row>1</xdr:row>
      <xdr:rowOff>0</xdr:rowOff>
    </xdr:from>
    <xdr:to>
      <xdr:col>17</xdr:col>
      <xdr:colOff>415592</xdr:colOff>
      <xdr:row>2</xdr:row>
      <xdr:rowOff>261812</xdr:rowOff>
    </xdr:to>
    <xdr:grpSp>
      <xdr:nvGrpSpPr>
        <xdr:cNvPr id="3" name="Group 2">
          <a:hlinkClick xmlns:r="http://schemas.openxmlformats.org/officeDocument/2006/relationships" r:id="rId1"/>
          <a:extLst>
            <a:ext uri="{FF2B5EF4-FFF2-40B4-BE49-F238E27FC236}">
              <a16:creationId xmlns:a16="http://schemas.microsoft.com/office/drawing/2014/main" id="{12C9F88A-4E98-405D-B01B-BA8164A0493A}"/>
            </a:ext>
          </a:extLst>
        </xdr:cNvPr>
        <xdr:cNvGrpSpPr/>
      </xdr:nvGrpSpPr>
      <xdr:grpSpPr>
        <a:xfrm>
          <a:off x="13164553" y="190500"/>
          <a:ext cx="1247776" cy="692944"/>
          <a:chOff x="14944724" y="2095499"/>
          <a:chExt cx="1609723" cy="895351"/>
        </a:xfrm>
      </xdr:grpSpPr>
      <xdr:sp macro="" textlink="">
        <xdr:nvSpPr>
          <xdr:cNvPr id="4" name="Arrow: Left 3">
            <a:extLst>
              <a:ext uri="{FF2B5EF4-FFF2-40B4-BE49-F238E27FC236}">
                <a16:creationId xmlns:a16="http://schemas.microsoft.com/office/drawing/2014/main" id="{C2F6D567-A241-9343-5C58-E69675D49F7F}"/>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AA96CE56-57C9-65EC-00A5-3B8DFCF2C652}"/>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381000</xdr:colOff>
      <xdr:row>1</xdr:row>
      <xdr:rowOff>0</xdr:rowOff>
    </xdr:from>
    <xdr:to>
      <xdr:col>15</xdr:col>
      <xdr:colOff>796592</xdr:colOff>
      <xdr:row>2</xdr:row>
      <xdr:rowOff>151523</xdr:rowOff>
    </xdr:to>
    <xdr:grpSp>
      <xdr:nvGrpSpPr>
        <xdr:cNvPr id="2" name="Group 1">
          <a:hlinkClick xmlns:r="http://schemas.openxmlformats.org/officeDocument/2006/relationships" r:id="rId1"/>
          <a:extLst>
            <a:ext uri="{FF2B5EF4-FFF2-40B4-BE49-F238E27FC236}">
              <a16:creationId xmlns:a16="http://schemas.microsoft.com/office/drawing/2014/main" id="{891CA8FA-0A98-4429-99A8-43B288A820C4}"/>
            </a:ext>
          </a:extLst>
        </xdr:cNvPr>
        <xdr:cNvGrpSpPr/>
      </xdr:nvGrpSpPr>
      <xdr:grpSpPr>
        <a:xfrm>
          <a:off x="11099132" y="190500"/>
          <a:ext cx="1247776" cy="692944"/>
          <a:chOff x="14944724" y="2095499"/>
          <a:chExt cx="1609723" cy="895351"/>
        </a:xfrm>
      </xdr:grpSpPr>
      <xdr:sp macro="" textlink="">
        <xdr:nvSpPr>
          <xdr:cNvPr id="3" name="Arrow: Left 2">
            <a:extLst>
              <a:ext uri="{FF2B5EF4-FFF2-40B4-BE49-F238E27FC236}">
                <a16:creationId xmlns:a16="http://schemas.microsoft.com/office/drawing/2014/main" id="{9A9E55CF-3877-B906-E24D-7933313D4BDB}"/>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3489E204-1D89-8647-4524-F171EB8977B9}"/>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114300</xdr:colOff>
      <xdr:row>0</xdr:row>
      <xdr:rowOff>76199</xdr:rowOff>
    </xdr:from>
    <xdr:to>
      <xdr:col>12</xdr:col>
      <xdr:colOff>38101</xdr:colOff>
      <xdr:row>2</xdr:row>
      <xdr:rowOff>276225</xdr:rowOff>
    </xdr:to>
    <xdr:grpSp>
      <xdr:nvGrpSpPr>
        <xdr:cNvPr id="5" name="Group 4">
          <a:hlinkClick xmlns:r="http://schemas.openxmlformats.org/officeDocument/2006/relationships" r:id="rId1"/>
          <a:extLst>
            <a:ext uri="{FF2B5EF4-FFF2-40B4-BE49-F238E27FC236}">
              <a16:creationId xmlns:a16="http://schemas.microsoft.com/office/drawing/2014/main" id="{48215DCF-75FE-9D70-F38E-D83B235D42F8}"/>
            </a:ext>
          </a:extLst>
        </xdr:cNvPr>
        <xdr:cNvGrpSpPr/>
      </xdr:nvGrpSpPr>
      <xdr:grpSpPr>
        <a:xfrm>
          <a:off x="13420725" y="76199"/>
          <a:ext cx="1247776" cy="704851"/>
          <a:chOff x="14944724" y="2095499"/>
          <a:chExt cx="1609723" cy="895351"/>
        </a:xfrm>
      </xdr:grpSpPr>
      <xdr:sp macro="" textlink="">
        <xdr:nvSpPr>
          <xdr:cNvPr id="2" name="Arrow: Left 1">
            <a:extLst>
              <a:ext uri="{FF2B5EF4-FFF2-40B4-BE49-F238E27FC236}">
                <a16:creationId xmlns:a16="http://schemas.microsoft.com/office/drawing/2014/main" id="{3BD0F256-BB9C-4794-A1F0-19BD07572109}"/>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 name="Rectangle: Rounded Corners 2">
            <a:extLst>
              <a:ext uri="{FF2B5EF4-FFF2-40B4-BE49-F238E27FC236}">
                <a16:creationId xmlns:a16="http://schemas.microsoft.com/office/drawing/2014/main" id="{7C87873E-A354-D978-F2EC-E521DD1C52C1}"/>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421628</xdr:colOff>
      <xdr:row>2</xdr:row>
      <xdr:rowOff>294449</xdr:rowOff>
    </xdr:to>
    <xdr:grpSp>
      <xdr:nvGrpSpPr>
        <xdr:cNvPr id="2" name="Group 1">
          <a:hlinkClick xmlns:r="http://schemas.openxmlformats.org/officeDocument/2006/relationships" r:id="rId1"/>
          <a:extLst>
            <a:ext uri="{FF2B5EF4-FFF2-40B4-BE49-F238E27FC236}">
              <a16:creationId xmlns:a16="http://schemas.microsoft.com/office/drawing/2014/main" id="{E6230195-B0F2-4F0F-90F8-7086983183EE}"/>
            </a:ext>
          </a:extLst>
        </xdr:cNvPr>
        <xdr:cNvGrpSpPr/>
      </xdr:nvGrpSpPr>
      <xdr:grpSpPr>
        <a:xfrm>
          <a:off x="15891199" y="194388"/>
          <a:ext cx="1247776" cy="692944"/>
          <a:chOff x="14944724" y="2095499"/>
          <a:chExt cx="1609723" cy="895351"/>
        </a:xfrm>
      </xdr:grpSpPr>
      <xdr:sp macro="" textlink="">
        <xdr:nvSpPr>
          <xdr:cNvPr id="3" name="Arrow: Left 2">
            <a:extLst>
              <a:ext uri="{FF2B5EF4-FFF2-40B4-BE49-F238E27FC236}">
                <a16:creationId xmlns:a16="http://schemas.microsoft.com/office/drawing/2014/main" id="{60622A49-8F3D-9E9E-9B9D-9A3E16237134}"/>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2C3AD75B-474B-FD2D-B582-D9E1585A3FAC}"/>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123825</xdr:colOff>
      <xdr:row>1</xdr:row>
      <xdr:rowOff>57150</xdr:rowOff>
    </xdr:from>
    <xdr:to>
      <xdr:col>15</xdr:col>
      <xdr:colOff>152401</xdr:colOff>
      <xdr:row>2</xdr:row>
      <xdr:rowOff>273844</xdr:rowOff>
    </xdr:to>
    <xdr:grpSp>
      <xdr:nvGrpSpPr>
        <xdr:cNvPr id="3" name="Group 2">
          <a:extLst>
            <a:ext uri="{FF2B5EF4-FFF2-40B4-BE49-F238E27FC236}">
              <a16:creationId xmlns:a16="http://schemas.microsoft.com/office/drawing/2014/main" id="{50AFA7DF-EF24-4497-85FC-E741B5C4350D}"/>
            </a:ext>
          </a:extLst>
        </xdr:cNvPr>
        <xdr:cNvGrpSpPr/>
      </xdr:nvGrpSpPr>
      <xdr:grpSpPr>
        <a:xfrm>
          <a:off x="10067925" y="247650"/>
          <a:ext cx="1247776" cy="692944"/>
          <a:chOff x="14944724" y="2095499"/>
          <a:chExt cx="1609723" cy="895351"/>
        </a:xfrm>
      </xdr:grpSpPr>
      <xdr:sp macro="" textlink="">
        <xdr:nvSpPr>
          <xdr:cNvPr id="4" name="Arrow: Left 3">
            <a:extLst>
              <a:ext uri="{FF2B5EF4-FFF2-40B4-BE49-F238E27FC236}">
                <a16:creationId xmlns:a16="http://schemas.microsoft.com/office/drawing/2014/main" id="{9245DACE-F437-AD15-9A0E-D8830127A8A2}"/>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AF7E2812-E8C1-D93E-22AD-A7BCDF33F717}"/>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80961</xdr:colOff>
      <xdr:row>19</xdr:row>
      <xdr:rowOff>142875</xdr:rowOff>
    </xdr:from>
    <xdr:to>
      <xdr:col>5</xdr:col>
      <xdr:colOff>1419225</xdr:colOff>
      <xdr:row>34</xdr:row>
      <xdr:rowOff>28575</xdr:rowOff>
    </xdr:to>
    <xdr:graphicFrame macro="">
      <xdr:nvGraphicFramePr>
        <xdr:cNvPr id="5" name="Chart 4">
          <a:extLst>
            <a:ext uri="{FF2B5EF4-FFF2-40B4-BE49-F238E27FC236}">
              <a16:creationId xmlns:a16="http://schemas.microsoft.com/office/drawing/2014/main" id="{308D2D54-961E-48D2-BE51-F849211A08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638172</xdr:colOff>
      <xdr:row>19</xdr:row>
      <xdr:rowOff>9525</xdr:rowOff>
    </xdr:from>
    <xdr:to>
      <xdr:col>14</xdr:col>
      <xdr:colOff>123824</xdr:colOff>
      <xdr:row>33</xdr:row>
      <xdr:rowOff>85725</xdr:rowOff>
    </xdr:to>
    <xdr:graphicFrame macro="">
      <xdr:nvGraphicFramePr>
        <xdr:cNvPr id="6" name="Chart 5">
          <a:extLst>
            <a:ext uri="{FF2B5EF4-FFF2-40B4-BE49-F238E27FC236}">
              <a16:creationId xmlns:a16="http://schemas.microsoft.com/office/drawing/2014/main" id="{F5B11AA8-09C6-47CB-A941-B8140301CB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28575</xdr:colOff>
      <xdr:row>1</xdr:row>
      <xdr:rowOff>0</xdr:rowOff>
    </xdr:from>
    <xdr:to>
      <xdr:col>19</xdr:col>
      <xdr:colOff>190500</xdr:colOff>
      <xdr:row>27</xdr:row>
      <xdr:rowOff>66676</xdr:rowOff>
    </xdr:to>
    <xdr:graphicFrame macro="">
      <xdr:nvGraphicFramePr>
        <xdr:cNvPr id="2" name="Chart 1">
          <a:extLst>
            <a:ext uri="{FF2B5EF4-FFF2-40B4-BE49-F238E27FC236}">
              <a16:creationId xmlns:a16="http://schemas.microsoft.com/office/drawing/2014/main" id="{2149B2BE-15CC-4496-A1C2-8CBF32CBB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104775</xdr:colOff>
      <xdr:row>1</xdr:row>
      <xdr:rowOff>76200</xdr:rowOff>
    </xdr:from>
    <xdr:to>
      <xdr:col>28</xdr:col>
      <xdr:colOff>133350</xdr:colOff>
      <xdr:row>20</xdr:row>
      <xdr:rowOff>200025</xdr:rowOff>
    </xdr:to>
    <xdr:graphicFrame macro="">
      <xdr:nvGraphicFramePr>
        <xdr:cNvPr id="3" name="Chart 2">
          <a:extLst>
            <a:ext uri="{FF2B5EF4-FFF2-40B4-BE49-F238E27FC236}">
              <a16:creationId xmlns:a16="http://schemas.microsoft.com/office/drawing/2014/main" id="{FA08F750-B8B7-4BF7-80DB-3FE71500B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214313</xdr:colOff>
      <xdr:row>0</xdr:row>
      <xdr:rowOff>119062</xdr:rowOff>
    </xdr:from>
    <xdr:to>
      <xdr:col>12</xdr:col>
      <xdr:colOff>854870</xdr:colOff>
      <xdr:row>2</xdr:row>
      <xdr:rowOff>228600</xdr:rowOff>
    </xdr:to>
    <xdr:grpSp>
      <xdr:nvGrpSpPr>
        <xdr:cNvPr id="2" name="Group 1">
          <a:hlinkClick xmlns:r="http://schemas.openxmlformats.org/officeDocument/2006/relationships" r:id="rId1"/>
          <a:extLst>
            <a:ext uri="{FF2B5EF4-FFF2-40B4-BE49-F238E27FC236}">
              <a16:creationId xmlns:a16="http://schemas.microsoft.com/office/drawing/2014/main" id="{6439D155-FEC3-4870-860D-21FE106D5008}"/>
            </a:ext>
          </a:extLst>
        </xdr:cNvPr>
        <xdr:cNvGrpSpPr/>
      </xdr:nvGrpSpPr>
      <xdr:grpSpPr>
        <a:xfrm>
          <a:off x="12453938" y="119062"/>
          <a:ext cx="1247776" cy="692944"/>
          <a:chOff x="14944724" y="2095499"/>
          <a:chExt cx="1609723" cy="895351"/>
        </a:xfrm>
      </xdr:grpSpPr>
      <xdr:sp macro="" textlink="">
        <xdr:nvSpPr>
          <xdr:cNvPr id="3" name="Arrow: Left 2">
            <a:extLst>
              <a:ext uri="{FF2B5EF4-FFF2-40B4-BE49-F238E27FC236}">
                <a16:creationId xmlns:a16="http://schemas.microsoft.com/office/drawing/2014/main" id="{B584613A-017C-B09F-A47B-FD1306C568B8}"/>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81874A45-4311-10B0-3304-8E824F7BCA43}"/>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0</xdr:rowOff>
    </xdr:from>
    <xdr:to>
      <xdr:col>12</xdr:col>
      <xdr:colOff>18744</xdr:colOff>
      <xdr:row>1</xdr:row>
      <xdr:rowOff>354960</xdr:rowOff>
    </xdr:to>
    <xdr:grpSp>
      <xdr:nvGrpSpPr>
        <xdr:cNvPr id="2" name="Group 1">
          <a:hlinkClick xmlns:r="http://schemas.openxmlformats.org/officeDocument/2006/relationships" r:id="rId1"/>
          <a:extLst>
            <a:ext uri="{FF2B5EF4-FFF2-40B4-BE49-F238E27FC236}">
              <a16:creationId xmlns:a16="http://schemas.microsoft.com/office/drawing/2014/main" id="{6638722A-00BD-40BE-B06B-C249C8883928}"/>
            </a:ext>
          </a:extLst>
        </xdr:cNvPr>
        <xdr:cNvGrpSpPr/>
      </xdr:nvGrpSpPr>
      <xdr:grpSpPr>
        <a:xfrm>
          <a:off x="11010081" y="0"/>
          <a:ext cx="1247776" cy="692944"/>
          <a:chOff x="14944724" y="2095499"/>
          <a:chExt cx="1609723" cy="895351"/>
        </a:xfrm>
      </xdr:grpSpPr>
      <xdr:sp macro="" textlink="">
        <xdr:nvSpPr>
          <xdr:cNvPr id="3" name="Arrow: Left 2">
            <a:extLst>
              <a:ext uri="{FF2B5EF4-FFF2-40B4-BE49-F238E27FC236}">
                <a16:creationId xmlns:a16="http://schemas.microsoft.com/office/drawing/2014/main" id="{B505B63A-07F1-DB14-597B-125219B030D3}"/>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Rounded Corners 3">
            <a:extLst>
              <a:ext uri="{FF2B5EF4-FFF2-40B4-BE49-F238E27FC236}">
                <a16:creationId xmlns:a16="http://schemas.microsoft.com/office/drawing/2014/main" id="{C72C1BD9-42DA-B6D1-173F-73BBE1AF3F65}"/>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314326</xdr:colOff>
      <xdr:row>2</xdr:row>
      <xdr:rowOff>273844</xdr:rowOff>
    </xdr:to>
    <xdr:grpSp>
      <xdr:nvGrpSpPr>
        <xdr:cNvPr id="2" name="Group 1">
          <a:hlinkClick xmlns:r="http://schemas.openxmlformats.org/officeDocument/2006/relationships" r:id="rId1"/>
          <a:extLst>
            <a:ext uri="{FF2B5EF4-FFF2-40B4-BE49-F238E27FC236}">
              <a16:creationId xmlns:a16="http://schemas.microsoft.com/office/drawing/2014/main" id="{07B927BB-8FCA-4452-8C83-477A4F89AFC5}"/>
            </a:ext>
          </a:extLst>
        </xdr:cNvPr>
        <xdr:cNvGrpSpPr/>
      </xdr:nvGrpSpPr>
      <xdr:grpSpPr>
        <a:xfrm>
          <a:off x="8782050" y="238125"/>
          <a:ext cx="1247776" cy="692944"/>
          <a:chOff x="14944724" y="2095499"/>
          <a:chExt cx="1609723" cy="895351"/>
        </a:xfrm>
      </xdr:grpSpPr>
      <xdr:sp macro="" textlink="">
        <xdr:nvSpPr>
          <xdr:cNvPr id="4" name="Arrow: Left 3">
            <a:extLst>
              <a:ext uri="{FF2B5EF4-FFF2-40B4-BE49-F238E27FC236}">
                <a16:creationId xmlns:a16="http://schemas.microsoft.com/office/drawing/2014/main" id="{580EC5F1-2272-0AE4-4585-910FEED1A41A}"/>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18CD5685-5AA2-6544-BBCF-1A970D53BDDA}"/>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619125</xdr:colOff>
      <xdr:row>0</xdr:row>
      <xdr:rowOff>123825</xdr:rowOff>
    </xdr:from>
    <xdr:to>
      <xdr:col>16</xdr:col>
      <xdr:colOff>676276</xdr:colOff>
      <xdr:row>2</xdr:row>
      <xdr:rowOff>283369</xdr:rowOff>
    </xdr:to>
    <xdr:grpSp>
      <xdr:nvGrpSpPr>
        <xdr:cNvPr id="2" name="Group 1">
          <a:hlinkClick xmlns:r="http://schemas.openxmlformats.org/officeDocument/2006/relationships" r:id="rId1"/>
          <a:extLst>
            <a:ext uri="{FF2B5EF4-FFF2-40B4-BE49-F238E27FC236}">
              <a16:creationId xmlns:a16="http://schemas.microsoft.com/office/drawing/2014/main" id="{7B3CA64A-A182-4C9B-9116-401D3303C60D}"/>
            </a:ext>
          </a:extLst>
        </xdr:cNvPr>
        <xdr:cNvGrpSpPr/>
      </xdr:nvGrpSpPr>
      <xdr:grpSpPr>
        <a:xfrm>
          <a:off x="10191750" y="123825"/>
          <a:ext cx="1247776" cy="692944"/>
          <a:chOff x="14944724" y="2095499"/>
          <a:chExt cx="1609723" cy="895351"/>
        </a:xfrm>
      </xdr:grpSpPr>
      <xdr:sp macro="" textlink="">
        <xdr:nvSpPr>
          <xdr:cNvPr id="4" name="Arrow: Left 3">
            <a:extLst>
              <a:ext uri="{FF2B5EF4-FFF2-40B4-BE49-F238E27FC236}">
                <a16:creationId xmlns:a16="http://schemas.microsoft.com/office/drawing/2014/main" id="{1759F623-4691-FDB7-C492-7479ADBB11D6}"/>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C773654F-FE57-BF25-4628-920AC22C614D}"/>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1</xdr:row>
      <xdr:rowOff>0</xdr:rowOff>
    </xdr:from>
    <xdr:to>
      <xdr:col>15</xdr:col>
      <xdr:colOff>54644</xdr:colOff>
      <xdr:row>2</xdr:row>
      <xdr:rowOff>251786</xdr:rowOff>
    </xdr:to>
    <xdr:grpSp>
      <xdr:nvGrpSpPr>
        <xdr:cNvPr id="3" name="Group 2">
          <a:extLst>
            <a:ext uri="{FF2B5EF4-FFF2-40B4-BE49-F238E27FC236}">
              <a16:creationId xmlns:a16="http://schemas.microsoft.com/office/drawing/2014/main" id="{69090EF5-4E16-4EEA-B54B-D5D1C4D88849}"/>
            </a:ext>
          </a:extLst>
        </xdr:cNvPr>
        <xdr:cNvGrpSpPr/>
      </xdr:nvGrpSpPr>
      <xdr:grpSpPr>
        <a:xfrm>
          <a:off x="11028947" y="190500"/>
          <a:ext cx="1247776" cy="692944"/>
          <a:chOff x="14944724" y="2095499"/>
          <a:chExt cx="1609723" cy="895351"/>
        </a:xfrm>
      </xdr:grpSpPr>
      <xdr:sp macro="" textlink="">
        <xdr:nvSpPr>
          <xdr:cNvPr id="4" name="Arrow: Left 3">
            <a:extLst>
              <a:ext uri="{FF2B5EF4-FFF2-40B4-BE49-F238E27FC236}">
                <a16:creationId xmlns:a16="http://schemas.microsoft.com/office/drawing/2014/main" id="{8C04F49C-8A7B-EFF2-BC49-EA1FF66B0D19}"/>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8CDED7A7-BD48-8691-AF65-76AA3C624B18}"/>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499383</xdr:colOff>
      <xdr:row>2</xdr:row>
      <xdr:rowOff>46605</xdr:rowOff>
    </xdr:to>
    <xdr:grpSp>
      <xdr:nvGrpSpPr>
        <xdr:cNvPr id="3" name="Group 2">
          <a:extLst>
            <a:ext uri="{FF2B5EF4-FFF2-40B4-BE49-F238E27FC236}">
              <a16:creationId xmlns:a16="http://schemas.microsoft.com/office/drawing/2014/main" id="{D79338C2-6A37-4BB4-B191-BE00BDCC24E7}"/>
            </a:ext>
          </a:extLst>
        </xdr:cNvPr>
        <xdr:cNvGrpSpPr/>
      </xdr:nvGrpSpPr>
      <xdr:grpSpPr>
        <a:xfrm>
          <a:off x="15058571" y="192768"/>
          <a:ext cx="1247776" cy="692944"/>
          <a:chOff x="14944724" y="2095499"/>
          <a:chExt cx="1609723" cy="895351"/>
        </a:xfrm>
      </xdr:grpSpPr>
      <xdr:sp macro="" textlink="">
        <xdr:nvSpPr>
          <xdr:cNvPr id="4" name="Arrow: Left 3">
            <a:extLst>
              <a:ext uri="{FF2B5EF4-FFF2-40B4-BE49-F238E27FC236}">
                <a16:creationId xmlns:a16="http://schemas.microsoft.com/office/drawing/2014/main" id="{EA0C3B8D-FD31-8FC8-8959-8383052DFF5F}"/>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C38FF66D-8700-3AC2-D782-C5EE62811000}"/>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40105</xdr:colOff>
      <xdr:row>0</xdr:row>
      <xdr:rowOff>40105</xdr:rowOff>
    </xdr:from>
    <xdr:to>
      <xdr:col>14</xdr:col>
      <xdr:colOff>535907</xdr:colOff>
      <xdr:row>2</xdr:row>
      <xdr:rowOff>171575</xdr:rowOff>
    </xdr:to>
    <xdr:grpSp>
      <xdr:nvGrpSpPr>
        <xdr:cNvPr id="2" name="Group 1">
          <a:hlinkClick xmlns:r="http://schemas.openxmlformats.org/officeDocument/2006/relationships" r:id="rId1"/>
          <a:extLst>
            <a:ext uri="{FF2B5EF4-FFF2-40B4-BE49-F238E27FC236}">
              <a16:creationId xmlns:a16="http://schemas.microsoft.com/office/drawing/2014/main" id="{C898D306-982B-4367-8D12-57E69F422E97}"/>
            </a:ext>
          </a:extLst>
        </xdr:cNvPr>
        <xdr:cNvGrpSpPr/>
      </xdr:nvGrpSpPr>
      <xdr:grpSpPr>
        <a:xfrm>
          <a:off x="8742947" y="40105"/>
          <a:ext cx="1247776" cy="692944"/>
          <a:chOff x="14944724" y="2095499"/>
          <a:chExt cx="1609723" cy="895351"/>
        </a:xfrm>
      </xdr:grpSpPr>
      <xdr:sp macro="" textlink="">
        <xdr:nvSpPr>
          <xdr:cNvPr id="3" name="Arrow: Left 2">
            <a:extLst>
              <a:ext uri="{FF2B5EF4-FFF2-40B4-BE49-F238E27FC236}">
                <a16:creationId xmlns:a16="http://schemas.microsoft.com/office/drawing/2014/main" id="{A788ED68-CBAD-C10A-6712-D30C82195D59}"/>
              </a:ext>
            </a:extLst>
          </xdr:cNvPr>
          <xdr:cNvSpPr/>
        </xdr:nvSpPr>
        <xdr:spPr>
          <a:xfrm>
            <a:off x="14944724" y="2359537"/>
            <a:ext cx="317801" cy="388753"/>
          </a:xfrm>
          <a:prstGeom prst="leftArrow">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Rounded Corners 4">
            <a:extLst>
              <a:ext uri="{FF2B5EF4-FFF2-40B4-BE49-F238E27FC236}">
                <a16:creationId xmlns:a16="http://schemas.microsoft.com/office/drawing/2014/main" id="{F17DA2E2-E332-2DBB-65B4-44A06CB48F54}"/>
              </a:ext>
            </a:extLst>
          </xdr:cNvPr>
          <xdr:cNvSpPr/>
        </xdr:nvSpPr>
        <xdr:spPr>
          <a:xfrm>
            <a:off x="15178689" y="2095499"/>
            <a:ext cx="1375758" cy="895351"/>
          </a:xfrm>
          <a:prstGeom prst="roundRect">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fontAlgn="b"/>
            <a:r>
              <a:rPr lang="ar-KW" sz="1100" b="1" i="0" u="none" strike="noStrike">
                <a:solidFill>
                  <a:schemeClr val="lt1"/>
                </a:solidFill>
                <a:effectLst/>
                <a:latin typeface="+mn-lt"/>
                <a:ea typeface="+mn-ea"/>
                <a:cs typeface="+mj-cs"/>
              </a:rPr>
              <a:t>العودة للقائمة الرئيسية </a:t>
            </a:r>
          </a:p>
          <a:p>
            <a:pPr algn="ctr"/>
            <a:r>
              <a:rPr lang="en-US" sz="1100" b="1" i="0" u="none" strike="noStrike">
                <a:solidFill>
                  <a:schemeClr val="lt1"/>
                </a:solidFill>
                <a:effectLst/>
                <a:latin typeface="+mn-lt"/>
                <a:ea typeface="+mn-ea"/>
                <a:cs typeface="+mj-cs"/>
              </a:rPr>
              <a:t>back to index </a:t>
            </a:r>
            <a:r>
              <a:rPr lang="en-US" sz="1100" b="1">
                <a:effectLst/>
                <a:cs typeface="+mj-cs"/>
              </a:rPr>
              <a:t> </a:t>
            </a:r>
            <a:endParaRPr lang="en-US" sz="1100" b="1">
              <a:cs typeface="+mj-cs"/>
            </a:endParaRPr>
          </a:p>
        </xdr:txBody>
      </xdr:sp>
    </xdr:grpSp>
    <xdr:clientData/>
  </xdr:twoCellAnchor>
</xdr:wsDr>
</file>

<file path=xl/theme/theme1.xml><?xml version="1.0" encoding="utf-8"?>
<a:theme xmlns:a="http://schemas.openxmlformats.org/drawingml/2006/main" name="Office Theme">
  <a:themeElements>
    <a:clrScheme name="Yellow Orange">
      <a:dk1>
        <a:sysClr val="windowText" lastClr="000000"/>
      </a:dk1>
      <a:lt1>
        <a:sysClr val="window" lastClr="FFFFFF"/>
      </a:lt1>
      <a:dk2>
        <a:srgbClr val="4E3B30"/>
      </a:dk2>
      <a:lt2>
        <a:srgbClr val="FBEEC9"/>
      </a:lt2>
      <a:accent1>
        <a:srgbClr val="F0A22E"/>
      </a:accent1>
      <a:accent2>
        <a:srgbClr val="A5644E"/>
      </a:accent2>
      <a:accent3>
        <a:srgbClr val="B58B80"/>
      </a:accent3>
      <a:accent4>
        <a:srgbClr val="C3986D"/>
      </a:accent4>
      <a:accent5>
        <a:srgbClr val="A19574"/>
      </a:accent5>
      <a:accent6>
        <a:srgbClr val="C17529"/>
      </a:accent6>
      <a:hlink>
        <a:srgbClr val="AD1F1F"/>
      </a:hlink>
      <a:folHlink>
        <a:srgbClr val="FFC42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4934-4022-4976-8117-1F43F52D8AB0}">
  <sheetPr>
    <tabColor rgb="FFC00000"/>
  </sheetPr>
  <dimension ref="A2:T6"/>
  <sheetViews>
    <sheetView showGridLines="0" zoomScaleNormal="100" workbookViewId="0">
      <selection activeCell="B5" sqref="B5"/>
    </sheetView>
  </sheetViews>
  <sheetFormatPr defaultRowHeight="12.75" x14ac:dyDescent="0.2"/>
  <cols>
    <col min="1" max="2" width="101.28515625" style="71" customWidth="1"/>
    <col min="3" max="6" width="9.140625" style="71"/>
    <col min="7" max="7" width="24.140625" style="71" customWidth="1"/>
    <col min="8" max="15" width="9.140625" style="71"/>
    <col min="16" max="17" width="9.140625" style="71" customWidth="1"/>
    <col min="18" max="18" width="5" style="71" customWidth="1"/>
    <col min="19" max="20" width="9.140625" style="71" hidden="1" customWidth="1"/>
    <col min="21" max="21" width="14.7109375" style="71" customWidth="1"/>
    <col min="22" max="16384" width="9.140625" style="71"/>
  </cols>
  <sheetData>
    <row r="2" spans="1:2" ht="36" customHeight="1" x14ac:dyDescent="0.35">
      <c r="A2" s="481" t="s">
        <v>203</v>
      </c>
      <c r="B2" s="482"/>
    </row>
    <row r="3" spans="1:2" ht="42" customHeight="1" thickBot="1" x14ac:dyDescent="0.25">
      <c r="A3" s="483" t="s">
        <v>204</v>
      </c>
      <c r="B3" s="484"/>
    </row>
    <row r="4" spans="1:2" ht="6" customHeight="1" thickBot="1" x14ac:dyDescent="0.35">
      <c r="A4" s="68"/>
      <c r="B4" s="69"/>
    </row>
    <row r="5" spans="1:2" ht="369" customHeight="1" x14ac:dyDescent="0.2">
      <c r="A5" s="67" t="s">
        <v>288</v>
      </c>
      <c r="B5" s="72" t="s">
        <v>287</v>
      </c>
    </row>
    <row r="6" spans="1:2" ht="18.75" customHeight="1" thickBot="1" x14ac:dyDescent="0.25">
      <c r="A6" s="70"/>
      <c r="B6" s="70"/>
    </row>
  </sheetData>
  <mergeCells count="2">
    <mergeCell ref="A2:B2"/>
    <mergeCell ref="A3:B3"/>
  </mergeCells>
  <printOptions horizontalCentered="1" verticalCentered="1"/>
  <pageMargins left="0" right="0" top="0" bottom="0" header="0" footer="0"/>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692D-E8F2-4ED6-AAE4-D3D2C0E13743}">
  <sheetPr>
    <tabColor rgb="FFFF0000"/>
  </sheetPr>
  <dimension ref="A1:U59"/>
  <sheetViews>
    <sheetView showGridLines="0" zoomScale="95" zoomScaleNormal="95" zoomScaleSheetLayoutView="100" workbookViewId="0"/>
  </sheetViews>
  <sheetFormatPr defaultRowHeight="15" x14ac:dyDescent="0.25"/>
  <cols>
    <col min="1" max="1" width="5" customWidth="1"/>
    <col min="2" max="2" width="10.7109375" customWidth="1"/>
    <col min="3" max="3" width="13.85546875" style="43" customWidth="1"/>
    <col min="4" max="4" width="13.42578125" customWidth="1"/>
    <col min="5" max="10" width="9.140625" customWidth="1"/>
    <col min="11" max="11" width="12.5703125" customWidth="1"/>
    <col min="12" max="12" width="8.7109375" customWidth="1"/>
    <col min="13" max="14" width="11.28515625" style="43" customWidth="1"/>
    <col min="15" max="16" width="12.42578125" customWidth="1"/>
    <col min="17" max="17" width="19.42578125" customWidth="1"/>
    <col min="18" max="21" width="12.42578125" customWidth="1"/>
  </cols>
  <sheetData>
    <row r="1" spans="1:21" x14ac:dyDescent="0.25">
      <c r="Q1" s="44"/>
    </row>
    <row r="2" spans="1:21" ht="29.25" customHeight="1" x14ac:dyDescent="0.25">
      <c r="B2" s="610" t="s">
        <v>236</v>
      </c>
      <c r="C2" s="611"/>
      <c r="D2" s="611"/>
      <c r="E2" s="611"/>
      <c r="F2" s="611"/>
      <c r="G2" s="611"/>
      <c r="H2" s="611"/>
      <c r="I2" s="611"/>
      <c r="J2" s="611"/>
      <c r="K2" s="611"/>
      <c r="L2" s="612"/>
      <c r="O2" s="43"/>
      <c r="Q2" s="44"/>
    </row>
    <row r="3" spans="1:21" ht="29.25" customHeight="1" x14ac:dyDescent="0.25">
      <c r="B3" s="613" t="s">
        <v>237</v>
      </c>
      <c r="C3" s="545"/>
      <c r="D3" s="545"/>
      <c r="E3" s="545"/>
      <c r="F3" s="545"/>
      <c r="G3" s="545"/>
      <c r="H3" s="545"/>
      <c r="I3" s="545"/>
      <c r="J3" s="545"/>
      <c r="K3" s="545"/>
      <c r="L3" s="614"/>
      <c r="Q3" s="44"/>
    </row>
    <row r="4" spans="1:21" ht="61.5" customHeight="1" x14ac:dyDescent="0.25">
      <c r="B4" s="270" t="s">
        <v>196</v>
      </c>
      <c r="C4" s="268" t="s">
        <v>124</v>
      </c>
      <c r="D4" s="269" t="s">
        <v>234</v>
      </c>
      <c r="E4" s="269" t="s">
        <v>197</v>
      </c>
      <c r="F4" s="268">
        <v>2024</v>
      </c>
      <c r="G4" s="268">
        <v>2023</v>
      </c>
      <c r="H4" s="268">
        <v>2022</v>
      </c>
      <c r="I4" s="268">
        <v>2021</v>
      </c>
      <c r="J4" s="268">
        <v>2020</v>
      </c>
      <c r="K4" s="268" t="s">
        <v>235</v>
      </c>
      <c r="L4" s="271" t="s">
        <v>198</v>
      </c>
      <c r="M4" s="44"/>
      <c r="N4" s="44"/>
      <c r="O4" s="44"/>
      <c r="P4" s="44"/>
      <c r="Q4" s="44"/>
      <c r="R4" s="44"/>
      <c r="S4" s="44"/>
      <c r="T4" s="44"/>
      <c r="U4" s="44"/>
    </row>
    <row r="5" spans="1:21" ht="37.5" customHeight="1" x14ac:dyDescent="0.25">
      <c r="A5" s="46"/>
      <c r="B5" s="272">
        <v>1</v>
      </c>
      <c r="C5" s="273" t="s">
        <v>74</v>
      </c>
      <c r="D5" s="274">
        <v>14.56352534683783</v>
      </c>
      <c r="E5" s="274">
        <v>0.29613722982354557</v>
      </c>
      <c r="F5" s="275">
        <v>37.205297526000003</v>
      </c>
      <c r="G5" s="117">
        <v>32.475691904000001</v>
      </c>
      <c r="H5" s="117">
        <v>33.028828395000005</v>
      </c>
      <c r="I5" s="117">
        <v>25.697750626999998</v>
      </c>
      <c r="J5" s="117">
        <v>21.922042495000003</v>
      </c>
      <c r="K5" s="273" t="s">
        <v>102</v>
      </c>
      <c r="L5" s="276">
        <v>1</v>
      </c>
      <c r="M5" s="44"/>
      <c r="N5" s="44"/>
      <c r="O5" s="44"/>
      <c r="P5" s="44"/>
      <c r="Q5" s="44"/>
      <c r="R5" s="44"/>
      <c r="S5" s="44"/>
      <c r="T5" s="44"/>
      <c r="U5" s="44"/>
    </row>
    <row r="6" spans="1:21" ht="37.5" customHeight="1" x14ac:dyDescent="0.25">
      <c r="A6" s="46"/>
      <c r="B6" s="277">
        <v>2</v>
      </c>
      <c r="C6" s="278" t="s">
        <v>32</v>
      </c>
      <c r="D6" s="279">
        <v>-8.5854406923194642</v>
      </c>
      <c r="E6" s="279">
        <v>0.24424727463206336</v>
      </c>
      <c r="F6" s="280">
        <v>30.686086068999991</v>
      </c>
      <c r="G6" s="121">
        <v>33.568051196000006</v>
      </c>
      <c r="H6" s="121">
        <v>20.151733714000002</v>
      </c>
      <c r="I6" s="121">
        <v>16.589207752</v>
      </c>
      <c r="J6" s="121">
        <v>20.575182948999998</v>
      </c>
      <c r="K6" s="278" t="s">
        <v>104</v>
      </c>
      <c r="L6" s="281">
        <v>2</v>
      </c>
      <c r="M6" s="47"/>
      <c r="N6" s="48"/>
      <c r="O6" s="44"/>
      <c r="P6" s="44"/>
      <c r="Q6" s="44"/>
      <c r="R6" s="44"/>
      <c r="S6" s="44"/>
      <c r="T6" s="44"/>
      <c r="U6" s="1"/>
    </row>
    <row r="7" spans="1:21" ht="37.5" customHeight="1" x14ac:dyDescent="0.25">
      <c r="A7" s="46"/>
      <c r="B7" s="272">
        <v>3</v>
      </c>
      <c r="C7" s="273" t="s">
        <v>24</v>
      </c>
      <c r="D7" s="274">
        <v>13.967911459531864</v>
      </c>
      <c r="E7" s="274">
        <v>9.4947071293354224E-2</v>
      </c>
      <c r="F7" s="275">
        <v>11.928706291999999</v>
      </c>
      <c r="G7" s="117">
        <v>10.466723605999999</v>
      </c>
      <c r="H7" s="117">
        <v>9.592296854999999</v>
      </c>
      <c r="I7" s="117">
        <v>7.5823323729999998</v>
      </c>
      <c r="J7" s="117">
        <v>7.9419302639999989</v>
      </c>
      <c r="K7" s="273" t="s">
        <v>25</v>
      </c>
      <c r="L7" s="276">
        <v>3</v>
      </c>
      <c r="M7" s="44"/>
      <c r="N7" s="44"/>
      <c r="O7" s="44"/>
      <c r="P7" s="44"/>
      <c r="Q7" s="44"/>
      <c r="R7" s="44"/>
      <c r="S7" s="44"/>
      <c r="T7" s="44"/>
      <c r="U7" s="44"/>
    </row>
    <row r="8" spans="1:21" ht="37.5" customHeight="1" x14ac:dyDescent="0.25">
      <c r="A8" s="46"/>
      <c r="B8" s="277">
        <v>4</v>
      </c>
      <c r="C8" s="278" t="s">
        <v>10</v>
      </c>
      <c r="D8" s="279">
        <v>-27.268719159935351</v>
      </c>
      <c r="E8" s="279">
        <v>9.3451062675427216E-2</v>
      </c>
      <c r="F8" s="280">
        <v>11.740754761</v>
      </c>
      <c r="G8" s="121">
        <v>16.142648149999999</v>
      </c>
      <c r="H8" s="121">
        <v>12.011953817000004</v>
      </c>
      <c r="I8" s="121">
        <v>15.043314463000003</v>
      </c>
      <c r="J8" s="121">
        <v>14.422945278</v>
      </c>
      <c r="K8" s="278" t="s">
        <v>11</v>
      </c>
      <c r="L8" s="281">
        <v>4</v>
      </c>
      <c r="M8" s="47"/>
      <c r="N8" s="48"/>
      <c r="O8" s="44"/>
      <c r="P8" s="44"/>
      <c r="Q8" s="44"/>
      <c r="R8" s="44"/>
      <c r="S8" s="44"/>
      <c r="T8" s="44"/>
      <c r="U8" s="1"/>
    </row>
    <row r="9" spans="1:21" ht="37.5" customHeight="1" x14ac:dyDescent="0.25">
      <c r="A9" s="46"/>
      <c r="B9" s="272">
        <v>5</v>
      </c>
      <c r="C9" s="273" t="s">
        <v>3</v>
      </c>
      <c r="D9" s="274">
        <v>22.892316957022377</v>
      </c>
      <c r="E9" s="274">
        <v>5.7518520287798816E-2</v>
      </c>
      <c r="F9" s="275">
        <v>7.2263580699999972</v>
      </c>
      <c r="G9" s="117">
        <v>5.8802358430000004</v>
      </c>
      <c r="H9" s="117">
        <v>4.7145243679999993</v>
      </c>
      <c r="I9" s="117">
        <v>3.8761162929999995</v>
      </c>
      <c r="J9" s="117">
        <v>4.6218227759999992</v>
      </c>
      <c r="K9" s="273" t="s">
        <v>4</v>
      </c>
      <c r="L9" s="276">
        <v>5</v>
      </c>
      <c r="M9" s="44"/>
      <c r="N9" s="44"/>
      <c r="O9" s="44"/>
      <c r="P9" s="44"/>
      <c r="Q9" s="44"/>
      <c r="R9" s="44"/>
      <c r="S9" s="44"/>
      <c r="T9" s="44"/>
      <c r="U9" s="44"/>
    </row>
    <row r="10" spans="1:21" ht="37.5" customHeight="1" x14ac:dyDescent="0.25">
      <c r="A10" s="46"/>
      <c r="B10" s="277">
        <v>6</v>
      </c>
      <c r="C10" s="278" t="s">
        <v>30</v>
      </c>
      <c r="D10" s="279">
        <v>0.5343102947924373</v>
      </c>
      <c r="E10" s="279">
        <v>4.4057905247806221E-2</v>
      </c>
      <c r="F10" s="280">
        <v>5.5352293060000024</v>
      </c>
      <c r="G10" s="121">
        <v>5.5058111899999984</v>
      </c>
      <c r="H10" s="121">
        <v>5.2769516889999997</v>
      </c>
      <c r="I10" s="121">
        <v>4.599063847</v>
      </c>
      <c r="J10" s="121">
        <v>5.4583136520000011</v>
      </c>
      <c r="K10" s="278" t="s">
        <v>103</v>
      </c>
      <c r="L10" s="281">
        <v>6</v>
      </c>
      <c r="M10" s="47"/>
      <c r="N10" s="48"/>
      <c r="O10" s="44"/>
      <c r="P10" s="44"/>
      <c r="Q10" s="44"/>
      <c r="R10" s="44"/>
      <c r="S10" s="44"/>
      <c r="T10" s="44"/>
      <c r="U10" s="1"/>
    </row>
    <row r="11" spans="1:21" ht="37.5" customHeight="1" x14ac:dyDescent="0.25">
      <c r="A11" s="46"/>
      <c r="B11" s="272">
        <v>7</v>
      </c>
      <c r="C11" s="273" t="s">
        <v>16</v>
      </c>
      <c r="D11" s="274">
        <v>1.9470743145150617</v>
      </c>
      <c r="E11" s="274">
        <v>3.5457047391793124E-2</v>
      </c>
      <c r="F11" s="275">
        <v>4.4546577219999994</v>
      </c>
      <c r="G11" s="117">
        <v>4.3695787760000018</v>
      </c>
      <c r="H11" s="117">
        <v>5.7031858489999996</v>
      </c>
      <c r="I11" s="117">
        <v>3.796946949000001</v>
      </c>
      <c r="J11" s="117">
        <v>4.6172767989999999</v>
      </c>
      <c r="K11" s="273" t="s">
        <v>17</v>
      </c>
      <c r="L11" s="276">
        <v>7</v>
      </c>
      <c r="M11" s="44"/>
      <c r="N11" s="44"/>
      <c r="O11" s="44"/>
      <c r="P11" s="44"/>
      <c r="Q11" s="44"/>
      <c r="R11" s="44"/>
      <c r="S11" s="44"/>
      <c r="T11" s="44"/>
      <c r="U11" s="44"/>
    </row>
    <row r="12" spans="1:21" ht="37.5" customHeight="1" x14ac:dyDescent="0.25">
      <c r="A12" s="46"/>
      <c r="B12" s="277">
        <v>8</v>
      </c>
      <c r="C12" s="278" t="s">
        <v>26</v>
      </c>
      <c r="D12" s="279">
        <v>-1.2972543144861517</v>
      </c>
      <c r="E12" s="279">
        <v>2.8671322584319713E-2</v>
      </c>
      <c r="F12" s="280">
        <v>3.6021309709999998</v>
      </c>
      <c r="G12" s="121">
        <v>3.6494739289999996</v>
      </c>
      <c r="H12" s="121">
        <v>3.655294199000001</v>
      </c>
      <c r="I12" s="121">
        <v>3.6248271490000006</v>
      </c>
      <c r="J12" s="121">
        <v>2.5913383099999998</v>
      </c>
      <c r="K12" s="278" t="s">
        <v>27</v>
      </c>
      <c r="L12" s="281">
        <v>8</v>
      </c>
      <c r="M12" s="47"/>
      <c r="N12" s="48"/>
      <c r="O12" s="44"/>
      <c r="P12" s="44"/>
      <c r="Q12" s="44"/>
      <c r="R12" s="44"/>
      <c r="S12" s="44"/>
      <c r="T12" s="44"/>
      <c r="U12" s="1"/>
    </row>
    <row r="13" spans="1:21" ht="37.5" customHeight="1" x14ac:dyDescent="0.25">
      <c r="A13" s="46"/>
      <c r="B13" s="272">
        <v>9</v>
      </c>
      <c r="C13" s="273" t="s">
        <v>14</v>
      </c>
      <c r="D13" s="274">
        <v>-1.3028852232883104</v>
      </c>
      <c r="E13" s="274">
        <v>2.6217515491594436E-2</v>
      </c>
      <c r="F13" s="275">
        <v>3.293846116000001</v>
      </c>
      <c r="G13" s="117">
        <v>3.3373276649999988</v>
      </c>
      <c r="H13" s="117">
        <v>2.8397309729999991</v>
      </c>
      <c r="I13" s="117">
        <v>2.3010361100000001</v>
      </c>
      <c r="J13" s="117">
        <v>2.3883366639999997</v>
      </c>
      <c r="K13" s="273" t="s">
        <v>15</v>
      </c>
      <c r="L13" s="276">
        <v>9</v>
      </c>
      <c r="M13" s="44"/>
      <c r="N13" s="44"/>
      <c r="O13" s="44"/>
      <c r="P13" s="44"/>
      <c r="Q13" s="44"/>
      <c r="R13" s="44"/>
      <c r="S13" s="44"/>
      <c r="T13" s="44"/>
      <c r="U13" s="44"/>
    </row>
    <row r="14" spans="1:21" ht="37.5" customHeight="1" x14ac:dyDescent="0.25">
      <c r="A14" s="46"/>
      <c r="B14" s="277">
        <v>10</v>
      </c>
      <c r="C14" s="278" t="s">
        <v>40</v>
      </c>
      <c r="D14" s="279">
        <v>7.726712767401021</v>
      </c>
      <c r="E14" s="279">
        <v>2.5645376404096469E-2</v>
      </c>
      <c r="F14" s="280">
        <v>3.2219652350000008</v>
      </c>
      <c r="G14" s="121">
        <v>2.9908693509999997</v>
      </c>
      <c r="H14" s="121">
        <v>3.0802863060000005</v>
      </c>
      <c r="I14" s="121">
        <v>2.8115978629999998</v>
      </c>
      <c r="J14" s="121">
        <v>2.9731795789999995</v>
      </c>
      <c r="K14" s="278" t="s">
        <v>41</v>
      </c>
      <c r="L14" s="281">
        <v>10</v>
      </c>
      <c r="M14" s="47"/>
      <c r="N14" s="48"/>
      <c r="O14" s="44"/>
      <c r="P14" s="44"/>
      <c r="Q14" s="44"/>
      <c r="R14" s="44"/>
      <c r="S14" s="44"/>
      <c r="T14" s="44"/>
      <c r="U14" s="1"/>
    </row>
    <row r="15" spans="1:21" ht="37.5" customHeight="1" x14ac:dyDescent="0.25">
      <c r="A15" s="46"/>
      <c r="B15" s="272">
        <v>11</v>
      </c>
      <c r="C15" s="273" t="s">
        <v>5</v>
      </c>
      <c r="D15" s="274">
        <v>33.97294036378036</v>
      </c>
      <c r="E15" s="274">
        <v>2.2039619615731563E-2</v>
      </c>
      <c r="F15" s="275">
        <v>2.7689548040000003</v>
      </c>
      <c r="G15" s="117">
        <v>2.0668015470000003</v>
      </c>
      <c r="H15" s="117">
        <v>2.2536147570000002</v>
      </c>
      <c r="I15" s="117">
        <v>1.9838804700000001</v>
      </c>
      <c r="J15" s="117">
        <v>1.6010175769999997</v>
      </c>
      <c r="K15" s="273" t="s">
        <v>6</v>
      </c>
      <c r="L15" s="276">
        <v>11</v>
      </c>
      <c r="M15" s="44"/>
      <c r="N15" s="44"/>
      <c r="O15" s="44"/>
      <c r="P15" s="44"/>
      <c r="Q15" s="44"/>
      <c r="R15" s="44"/>
      <c r="S15" s="44"/>
      <c r="T15" s="44"/>
      <c r="U15" s="44"/>
    </row>
    <row r="16" spans="1:21" ht="37.5" customHeight="1" x14ac:dyDescent="0.25">
      <c r="A16" s="46"/>
      <c r="B16" s="277">
        <v>12</v>
      </c>
      <c r="C16" s="278" t="s">
        <v>12</v>
      </c>
      <c r="D16" s="279">
        <v>-29.367718963731722</v>
      </c>
      <c r="E16" s="279">
        <v>1.6417085967907506E-2</v>
      </c>
      <c r="F16" s="280">
        <v>2.0625659540000001</v>
      </c>
      <c r="G16" s="121">
        <v>2.9201463179999996</v>
      </c>
      <c r="H16" s="121">
        <v>1.9460487179999999</v>
      </c>
      <c r="I16" s="121">
        <v>1.546330314</v>
      </c>
      <c r="J16" s="121">
        <v>1.3749562289999999</v>
      </c>
      <c r="K16" s="278" t="s">
        <v>13</v>
      </c>
      <c r="L16" s="281">
        <v>12</v>
      </c>
      <c r="M16" s="47"/>
      <c r="N16" s="48"/>
      <c r="O16" s="44"/>
      <c r="P16" s="44"/>
      <c r="Q16" s="44"/>
      <c r="R16" s="44"/>
      <c r="S16" s="44"/>
      <c r="T16" s="44"/>
      <c r="U16" s="1"/>
    </row>
    <row r="17" spans="1:21" ht="37.5" customHeight="1" x14ac:dyDescent="0.25">
      <c r="A17" s="46"/>
      <c r="B17" s="272">
        <v>13</v>
      </c>
      <c r="C17" s="273" t="s">
        <v>18</v>
      </c>
      <c r="D17" s="274">
        <v>10.885375309807898</v>
      </c>
      <c r="E17" s="274">
        <v>4.8909702918894689E-3</v>
      </c>
      <c r="F17" s="275">
        <v>0.61447864899999993</v>
      </c>
      <c r="G17" s="117">
        <v>0.55415662100000018</v>
      </c>
      <c r="H17" s="117">
        <v>0.60286288200000016</v>
      </c>
      <c r="I17" s="117">
        <v>0.628284069</v>
      </c>
      <c r="J17" s="117">
        <v>0.69468685399999985</v>
      </c>
      <c r="K17" s="273" t="s">
        <v>19</v>
      </c>
      <c r="L17" s="276">
        <v>13</v>
      </c>
      <c r="M17" s="44"/>
      <c r="N17" s="44"/>
      <c r="O17" s="44"/>
      <c r="P17" s="44"/>
      <c r="Q17" s="44"/>
      <c r="R17" s="44"/>
      <c r="S17" s="44"/>
      <c r="T17" s="44"/>
      <c r="U17" s="44"/>
    </row>
    <row r="18" spans="1:21" ht="37.5" customHeight="1" x14ac:dyDescent="0.25">
      <c r="A18" s="46"/>
      <c r="B18" s="277">
        <v>14</v>
      </c>
      <c r="C18" s="278" t="s">
        <v>22</v>
      </c>
      <c r="D18" s="279">
        <v>38.013661735637953</v>
      </c>
      <c r="E18" s="279">
        <v>3.790983202528114E-3</v>
      </c>
      <c r="F18" s="280">
        <v>0.47628141200000007</v>
      </c>
      <c r="G18" s="121">
        <v>0.34509729400000005</v>
      </c>
      <c r="H18" s="121">
        <v>0.34549021499999999</v>
      </c>
      <c r="I18" s="121">
        <v>0.25957119899999997</v>
      </c>
      <c r="J18" s="121">
        <v>0.66079524899999997</v>
      </c>
      <c r="K18" s="278" t="s">
        <v>23</v>
      </c>
      <c r="L18" s="281">
        <v>14</v>
      </c>
      <c r="M18" s="47"/>
      <c r="N18" s="48"/>
      <c r="O18" s="44"/>
      <c r="P18" s="44"/>
      <c r="Q18" s="44"/>
      <c r="R18" s="44"/>
      <c r="S18" s="44"/>
      <c r="T18" s="44"/>
      <c r="U18" s="1"/>
    </row>
    <row r="19" spans="1:21" ht="37.5" customHeight="1" x14ac:dyDescent="0.25">
      <c r="A19" s="46"/>
      <c r="B19" s="272">
        <v>15</v>
      </c>
      <c r="C19" s="273" t="s">
        <v>20</v>
      </c>
      <c r="D19" s="274">
        <v>25.006822409903915</v>
      </c>
      <c r="E19" s="274">
        <v>2.4342208977381971E-3</v>
      </c>
      <c r="F19" s="275">
        <v>0.30582413699999988</v>
      </c>
      <c r="G19" s="117">
        <v>0.244645957</v>
      </c>
      <c r="H19" s="117">
        <v>0.35436028799999997</v>
      </c>
      <c r="I19" s="117">
        <v>0.20000959599999998</v>
      </c>
      <c r="J19" s="117">
        <v>0.232707106</v>
      </c>
      <c r="K19" s="273" t="s">
        <v>21</v>
      </c>
      <c r="L19" s="276">
        <v>15</v>
      </c>
      <c r="M19" s="44"/>
      <c r="N19" s="44"/>
      <c r="O19" s="44"/>
      <c r="P19" s="44"/>
      <c r="Q19" s="44"/>
      <c r="R19" s="44"/>
      <c r="S19" s="44"/>
      <c r="T19" s="44"/>
      <c r="U19" s="44"/>
    </row>
    <row r="20" spans="1:21" ht="37.5" customHeight="1" x14ac:dyDescent="0.25">
      <c r="A20" s="46"/>
      <c r="B20" s="277">
        <v>16</v>
      </c>
      <c r="C20" s="278" t="s">
        <v>8</v>
      </c>
      <c r="D20" s="279">
        <v>-4.3223711864459826</v>
      </c>
      <c r="E20" s="279">
        <v>1.6830970800246331E-3</v>
      </c>
      <c r="F20" s="280">
        <v>0.21145645100000005</v>
      </c>
      <c r="G20" s="121">
        <v>0.22100929300000002</v>
      </c>
      <c r="H20" s="121">
        <v>0.105719803</v>
      </c>
      <c r="I20" s="121">
        <v>8.1567304999999993E-2</v>
      </c>
      <c r="J20" s="121">
        <v>0.25170856800000002</v>
      </c>
      <c r="K20" s="278" t="s">
        <v>9</v>
      </c>
      <c r="L20" s="281">
        <v>16</v>
      </c>
      <c r="M20" s="47"/>
      <c r="N20" s="48"/>
      <c r="O20" s="44"/>
      <c r="P20" s="44"/>
      <c r="Q20" s="44"/>
      <c r="R20" s="44"/>
      <c r="S20" s="44"/>
      <c r="T20" s="44"/>
      <c r="U20" s="1"/>
    </row>
    <row r="21" spans="1:21" ht="37.5" customHeight="1" x14ac:dyDescent="0.25">
      <c r="A21" s="46"/>
      <c r="B21" s="272">
        <v>17</v>
      </c>
      <c r="C21" s="273" t="s">
        <v>28</v>
      </c>
      <c r="D21" s="274">
        <v>-28.452515416519326</v>
      </c>
      <c r="E21" s="274">
        <v>1.1456979906251897E-3</v>
      </c>
      <c r="F21" s="275">
        <v>0.14394014099999999</v>
      </c>
      <c r="G21" s="117">
        <v>0.20118127399999997</v>
      </c>
      <c r="H21" s="117">
        <v>0.15481270600000002</v>
      </c>
      <c r="I21" s="117">
        <v>0.16569682999999999</v>
      </c>
      <c r="J21" s="117">
        <v>0.14919633199999999</v>
      </c>
      <c r="K21" s="273" t="s">
        <v>29</v>
      </c>
      <c r="L21" s="276">
        <v>17</v>
      </c>
      <c r="M21" s="44"/>
      <c r="N21" s="44"/>
      <c r="O21" s="44"/>
      <c r="P21" s="44"/>
      <c r="Q21" s="44"/>
      <c r="R21" s="44"/>
      <c r="S21" s="44"/>
      <c r="T21" s="44"/>
      <c r="U21" s="44"/>
    </row>
    <row r="22" spans="1:21" ht="37.5" customHeight="1" x14ac:dyDescent="0.25">
      <c r="A22" s="46"/>
      <c r="B22" s="277">
        <v>18</v>
      </c>
      <c r="C22" s="278" t="s">
        <v>7</v>
      </c>
      <c r="D22" s="279">
        <v>9.4805650093985108</v>
      </c>
      <c r="E22" s="279">
        <v>8.3156390005463424E-4</v>
      </c>
      <c r="F22" s="280">
        <v>0.10447380200000002</v>
      </c>
      <c r="G22" s="121">
        <v>9.5426802000000019E-2</v>
      </c>
      <c r="H22" s="121">
        <v>8.8764166000000019E-2</v>
      </c>
      <c r="I22" s="121">
        <v>9.0092612999999988E-2</v>
      </c>
      <c r="J22" s="121">
        <v>9.0427172E-2</v>
      </c>
      <c r="K22" s="278" t="s">
        <v>105</v>
      </c>
      <c r="L22" s="281">
        <v>18</v>
      </c>
      <c r="M22" s="47"/>
      <c r="N22" s="48"/>
      <c r="O22" s="44"/>
      <c r="P22" s="44"/>
      <c r="Q22" s="44"/>
      <c r="R22" s="44"/>
      <c r="S22" s="44"/>
      <c r="T22" s="44"/>
      <c r="U22" s="1"/>
    </row>
    <row r="23" spans="1:21" ht="37.5" customHeight="1" x14ac:dyDescent="0.25">
      <c r="A23" s="46"/>
      <c r="B23" s="272">
        <v>19</v>
      </c>
      <c r="C23" s="273" t="s">
        <v>44</v>
      </c>
      <c r="D23" s="274">
        <v>-47.183429402185467</v>
      </c>
      <c r="E23" s="274">
        <v>1.9184682916812898E-4</v>
      </c>
      <c r="F23" s="275">
        <v>2.4102738999999998E-2</v>
      </c>
      <c r="G23" s="117">
        <v>4.5634805000000001E-2</v>
      </c>
      <c r="H23" s="117">
        <v>3.9808020999999999E-2</v>
      </c>
      <c r="I23" s="117">
        <v>3.6068770999999999E-2</v>
      </c>
      <c r="J23" s="117">
        <v>4.1122236999999999E-2</v>
      </c>
      <c r="K23" s="273" t="s">
        <v>45</v>
      </c>
      <c r="L23" s="276">
        <v>19</v>
      </c>
      <c r="M23" s="44"/>
      <c r="N23" s="44"/>
      <c r="O23" s="44"/>
      <c r="P23" s="44"/>
      <c r="Q23" s="44"/>
      <c r="R23" s="44"/>
      <c r="S23" s="44"/>
      <c r="T23" s="44"/>
      <c r="U23" s="44"/>
    </row>
    <row r="24" spans="1:21" ht="37.5" customHeight="1" x14ac:dyDescent="0.25">
      <c r="A24" s="46"/>
      <c r="B24" s="277">
        <v>20</v>
      </c>
      <c r="C24" s="278" t="s">
        <v>36</v>
      </c>
      <c r="D24" s="279">
        <v>-79.124999940802667</v>
      </c>
      <c r="E24" s="279">
        <v>1.3332331344134799E-4</v>
      </c>
      <c r="F24" s="280">
        <v>1.6750118000000001E-2</v>
      </c>
      <c r="G24" s="121">
        <v>8.0240086000000002E-2</v>
      </c>
      <c r="H24" s="121">
        <v>0.13423913399999998</v>
      </c>
      <c r="I24" s="121">
        <v>7.3176095999999996E-2</v>
      </c>
      <c r="J24" s="121">
        <v>8.1132328000000004E-2</v>
      </c>
      <c r="K24" s="278" t="s">
        <v>37</v>
      </c>
      <c r="L24" s="281">
        <v>20</v>
      </c>
      <c r="M24" s="47"/>
      <c r="N24" s="48"/>
      <c r="O24" s="44"/>
      <c r="P24" s="44"/>
      <c r="Q24" s="44"/>
      <c r="R24" s="44"/>
      <c r="S24" s="44"/>
      <c r="T24" s="44"/>
      <c r="U24" s="1"/>
    </row>
    <row r="25" spans="1:21" ht="37.5" customHeight="1" x14ac:dyDescent="0.25">
      <c r="A25" s="46"/>
      <c r="B25" s="272">
        <v>21</v>
      </c>
      <c r="C25" s="273" t="s">
        <v>34</v>
      </c>
      <c r="D25" s="274">
        <v>-71.296628073590952</v>
      </c>
      <c r="E25" s="274">
        <v>8.6580186578844755E-5</v>
      </c>
      <c r="F25" s="275">
        <v>1.087753E-2</v>
      </c>
      <c r="G25" s="117">
        <v>3.7896349000000003E-2</v>
      </c>
      <c r="H25" s="117">
        <v>2.4409419999999998E-2</v>
      </c>
      <c r="I25" s="117">
        <v>2.5772689000000001E-2</v>
      </c>
      <c r="J25" s="117">
        <v>1.0289385E-2</v>
      </c>
      <c r="K25" s="273" t="s">
        <v>35</v>
      </c>
      <c r="L25" s="276">
        <v>21</v>
      </c>
      <c r="M25" s="44"/>
      <c r="N25" s="44"/>
      <c r="O25" s="44"/>
      <c r="P25" s="44"/>
      <c r="Q25" s="44"/>
      <c r="R25" s="44"/>
      <c r="S25" s="44"/>
      <c r="T25" s="44"/>
      <c r="U25" s="44"/>
    </row>
    <row r="26" spans="1:21" ht="37.5" customHeight="1" x14ac:dyDescent="0.25">
      <c r="A26" s="46"/>
      <c r="B26" s="277">
        <v>22</v>
      </c>
      <c r="C26" s="278" t="s">
        <v>38</v>
      </c>
      <c r="D26" s="279">
        <v>-99.774348738146486</v>
      </c>
      <c r="E26" s="279">
        <v>4.6848925131044528E-6</v>
      </c>
      <c r="F26" s="282">
        <v>5.8858800000000002E-4</v>
      </c>
      <c r="G26" s="121">
        <v>0.260839667</v>
      </c>
      <c r="H26" s="121">
        <v>4.8146820000000007E-3</v>
      </c>
      <c r="I26" s="121">
        <v>5.3968449999999999E-3</v>
      </c>
      <c r="J26" s="121">
        <v>5.452152E-3</v>
      </c>
      <c r="K26" s="278" t="s">
        <v>39</v>
      </c>
      <c r="L26" s="281">
        <v>22</v>
      </c>
      <c r="M26" s="47"/>
      <c r="N26" s="48"/>
      <c r="O26" s="44"/>
      <c r="P26" s="44"/>
      <c r="Q26" s="44"/>
      <c r="R26" s="44"/>
      <c r="S26" s="44"/>
      <c r="T26" s="44"/>
      <c r="U26" s="1"/>
    </row>
    <row r="27" spans="1:21" ht="34.5" customHeight="1" x14ac:dyDescent="0.25">
      <c r="B27" s="605" t="s">
        <v>139</v>
      </c>
      <c r="C27" s="606"/>
      <c r="D27" s="283">
        <v>0.14015581709404093</v>
      </c>
      <c r="E27" s="284">
        <v>1</v>
      </c>
      <c r="F27" s="285">
        <v>125.63532639300001</v>
      </c>
      <c r="G27" s="285">
        <v>125.459487623</v>
      </c>
      <c r="H27" s="285">
        <v>106.109730957</v>
      </c>
      <c r="I27" s="285">
        <v>91.018040223</v>
      </c>
      <c r="J27" s="285">
        <v>92.705859954999994</v>
      </c>
      <c r="K27" s="607" t="s">
        <v>47</v>
      </c>
      <c r="L27" s="608"/>
      <c r="M27" s="47"/>
      <c r="N27" s="48"/>
      <c r="O27" s="44"/>
      <c r="P27" s="44"/>
      <c r="Q27" s="44"/>
      <c r="R27" s="44"/>
      <c r="S27" s="44"/>
      <c r="T27" s="44"/>
      <c r="U27" s="1"/>
    </row>
    <row r="28" spans="1:21" ht="21.75" customHeight="1" x14ac:dyDescent="0.25">
      <c r="B28" s="82" t="s">
        <v>77</v>
      </c>
      <c r="C28"/>
      <c r="L28" s="84" t="s">
        <v>76</v>
      </c>
      <c r="M28" s="47"/>
      <c r="N28" s="48"/>
      <c r="O28" s="1"/>
      <c r="P28" s="1"/>
      <c r="Q28" s="1"/>
      <c r="R28" s="1"/>
      <c r="S28" s="1"/>
      <c r="T28" s="1"/>
      <c r="U28" s="1"/>
    </row>
    <row r="29" spans="1:21" x14ac:dyDescent="0.25">
      <c r="K29" s="1"/>
    </row>
    <row r="30" spans="1:21" x14ac:dyDescent="0.25">
      <c r="C30"/>
    </row>
    <row r="31" spans="1:21" x14ac:dyDescent="0.25">
      <c r="C31"/>
      <c r="L31" s="36"/>
    </row>
    <row r="32" spans="1:21" x14ac:dyDescent="0.25">
      <c r="C32"/>
      <c r="M32" s="609"/>
      <c r="N32" s="609"/>
      <c r="O32" s="609"/>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ht="18.75" customHeight="1" x14ac:dyDescent="0.25">
      <c r="C57"/>
    </row>
    <row r="58" spans="3:3" ht="18.75" customHeight="1" x14ac:dyDescent="0.25">
      <c r="C58"/>
    </row>
    <row r="59" spans="3:3" ht="15" customHeight="1" x14ac:dyDescent="0.25"/>
  </sheetData>
  <mergeCells count="5">
    <mergeCell ref="B27:C27"/>
    <mergeCell ref="K27:L27"/>
    <mergeCell ref="M32:O32"/>
    <mergeCell ref="B2:L2"/>
    <mergeCell ref="B3:L3"/>
  </mergeCells>
  <printOptions horizontalCentered="1" verticalCentered="1"/>
  <pageMargins left="0" right="0" top="0" bottom="0" header="0" footer="0"/>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8FFC9-5C0F-4D9F-AEB6-5B01F985AFCC}">
  <sheetPr>
    <tabColor rgb="FFFF0000"/>
  </sheetPr>
  <dimension ref="A1:AU59"/>
  <sheetViews>
    <sheetView showGridLines="0" zoomScale="93" zoomScaleNormal="93" zoomScaleSheetLayoutView="100" workbookViewId="0"/>
  </sheetViews>
  <sheetFormatPr defaultRowHeight="15" x14ac:dyDescent="0.25"/>
  <cols>
    <col min="1" max="1" width="5" customWidth="1"/>
    <col min="2" max="2" width="7.85546875" customWidth="1"/>
    <col min="3" max="3" width="15.42578125" style="43" customWidth="1"/>
    <col min="4" max="4" width="14" style="43" customWidth="1"/>
    <col min="5" max="5" width="12.42578125" style="51" customWidth="1"/>
    <col min="6" max="13" width="12.140625" customWidth="1"/>
    <col min="14" max="14" width="17.140625" customWidth="1"/>
    <col min="15" max="15" width="9.42578125" customWidth="1"/>
    <col min="16" max="17" width="17.85546875" customWidth="1"/>
    <col min="18" max="18" width="19.7109375" customWidth="1"/>
    <col min="19" max="19" width="17.85546875" customWidth="1"/>
    <col min="20" max="25" width="8" customWidth="1"/>
    <col min="26" max="28" width="8" style="43" customWidth="1"/>
    <col min="29" max="41" width="11.28515625" style="43" customWidth="1"/>
    <col min="44" max="47" width="11.28515625" style="43" customWidth="1"/>
    <col min="48" max="54" width="12.42578125" customWidth="1"/>
  </cols>
  <sheetData>
    <row r="1" spans="1:41" x14ac:dyDescent="0.25">
      <c r="R1" s="48"/>
      <c r="S1" s="48"/>
    </row>
    <row r="2" spans="1:41" ht="42" customHeight="1" x14ac:dyDescent="0.25">
      <c r="B2" s="594" t="s">
        <v>238</v>
      </c>
      <c r="C2" s="595"/>
      <c r="D2" s="595"/>
      <c r="E2" s="595"/>
      <c r="F2" s="595"/>
      <c r="G2" s="595"/>
      <c r="H2" s="595"/>
      <c r="I2" s="595"/>
      <c r="J2" s="595"/>
      <c r="K2" s="595"/>
      <c r="L2" s="595"/>
      <c r="M2" s="595"/>
      <c r="N2" s="595"/>
      <c r="O2" s="596"/>
      <c r="P2" s="93"/>
      <c r="R2" s="48"/>
      <c r="S2" s="48"/>
      <c r="T2" s="43"/>
      <c r="U2" s="43"/>
      <c r="V2" s="43"/>
      <c r="W2" s="43"/>
      <c r="X2" s="43"/>
      <c r="Y2" s="43"/>
      <c r="Z2" s="44"/>
    </row>
    <row r="3" spans="1:41" ht="42.75" customHeight="1" x14ac:dyDescent="0.25">
      <c r="B3" s="615" t="s">
        <v>239</v>
      </c>
      <c r="C3" s="616"/>
      <c r="D3" s="616"/>
      <c r="E3" s="616"/>
      <c r="F3" s="616"/>
      <c r="G3" s="616"/>
      <c r="H3" s="616"/>
      <c r="I3" s="616"/>
      <c r="J3" s="616"/>
      <c r="K3" s="616"/>
      <c r="L3" s="616"/>
      <c r="M3" s="616"/>
      <c r="N3" s="616"/>
      <c r="O3" s="617"/>
      <c r="P3" s="43"/>
      <c r="Q3" s="48"/>
      <c r="R3" s="48"/>
      <c r="S3" s="43"/>
      <c r="T3" s="43"/>
      <c r="U3" s="43"/>
      <c r="V3" s="43"/>
      <c r="W3" s="43"/>
      <c r="X3" s="43"/>
      <c r="Y3" s="43"/>
      <c r="Z3" s="44"/>
    </row>
    <row r="4" spans="1:41" ht="84.75" customHeight="1" x14ac:dyDescent="0.25">
      <c r="B4" s="618" t="s">
        <v>123</v>
      </c>
      <c r="C4" s="619" t="s">
        <v>124</v>
      </c>
      <c r="D4" s="565" t="s">
        <v>184</v>
      </c>
      <c r="E4" s="559" t="s">
        <v>126</v>
      </c>
      <c r="F4" s="620" t="s">
        <v>181</v>
      </c>
      <c r="G4" s="621"/>
      <c r="H4" s="622" t="s">
        <v>185</v>
      </c>
      <c r="I4" s="623"/>
      <c r="J4" s="622" t="s">
        <v>182</v>
      </c>
      <c r="K4" s="623"/>
      <c r="L4" s="622" t="s">
        <v>183</v>
      </c>
      <c r="M4" s="623"/>
      <c r="N4" s="565" t="s">
        <v>131</v>
      </c>
      <c r="O4" s="619" t="s">
        <v>132</v>
      </c>
      <c r="P4" s="47"/>
      <c r="Q4" s="48"/>
      <c r="R4" s="48"/>
      <c r="S4" s="44"/>
      <c r="T4" s="44"/>
      <c r="U4" s="44"/>
      <c r="V4" s="44"/>
      <c r="W4" s="44"/>
      <c r="X4" s="44"/>
      <c r="Y4" s="44"/>
      <c r="Z4" s="44"/>
    </row>
    <row r="5" spans="1:41" ht="48.75" customHeight="1" x14ac:dyDescent="0.25">
      <c r="B5" s="618"/>
      <c r="C5" s="619"/>
      <c r="D5" s="565"/>
      <c r="E5" s="559"/>
      <c r="F5" s="286" t="s">
        <v>133</v>
      </c>
      <c r="G5" s="242" t="s">
        <v>134</v>
      </c>
      <c r="H5" s="286" t="s">
        <v>133</v>
      </c>
      <c r="I5" s="242" t="s">
        <v>134</v>
      </c>
      <c r="J5" s="286" t="s">
        <v>133</v>
      </c>
      <c r="K5" s="242" t="s">
        <v>134</v>
      </c>
      <c r="L5" s="286" t="s">
        <v>133</v>
      </c>
      <c r="M5" s="287" t="s">
        <v>134</v>
      </c>
      <c r="N5" s="565"/>
      <c r="O5" s="619"/>
      <c r="P5" s="93"/>
      <c r="Q5" s="48"/>
      <c r="R5" s="48"/>
      <c r="S5" s="44"/>
      <c r="T5" s="44"/>
      <c r="U5" s="44"/>
      <c r="V5" s="44"/>
      <c r="W5" s="44"/>
      <c r="X5" s="44"/>
      <c r="Y5" s="44"/>
      <c r="Z5" s="44"/>
      <c r="AD5" s="49"/>
      <c r="AE5" s="49"/>
      <c r="AF5" s="49"/>
      <c r="AG5" s="49"/>
      <c r="AH5" s="49"/>
      <c r="AI5" s="49"/>
      <c r="AJ5" s="49"/>
      <c r="AK5" s="49"/>
      <c r="AL5" s="49"/>
      <c r="AM5" s="49"/>
    </row>
    <row r="6" spans="1:41" ht="41.25" customHeight="1" x14ac:dyDescent="0.25">
      <c r="A6" s="46"/>
      <c r="B6" s="99">
        <v>1</v>
      </c>
      <c r="C6" s="100" t="s">
        <v>74</v>
      </c>
      <c r="D6" s="115">
        <v>0.29613722982354551</v>
      </c>
      <c r="E6" s="116">
        <v>37.205297525999995</v>
      </c>
      <c r="F6" s="109">
        <v>0.11299129917970474</v>
      </c>
      <c r="G6" s="117">
        <v>0.153600072</v>
      </c>
      <c r="H6" s="110">
        <v>7.1284645229123533E-2</v>
      </c>
      <c r="I6" s="117">
        <v>0.36920500499999998</v>
      </c>
      <c r="J6" s="118">
        <v>0.1709308354578348</v>
      </c>
      <c r="K6" s="117">
        <v>2.4734079619999996</v>
      </c>
      <c r="L6" s="118">
        <v>0.32696418676311412</v>
      </c>
      <c r="M6" s="107">
        <v>34.209084486999998</v>
      </c>
      <c r="N6" s="99" t="s">
        <v>102</v>
      </c>
      <c r="O6" s="100">
        <v>1</v>
      </c>
      <c r="P6" s="47"/>
      <c r="Q6" s="48"/>
      <c r="R6" s="48"/>
      <c r="S6" s="48"/>
      <c r="T6" s="48"/>
      <c r="U6" s="92"/>
      <c r="V6" s="48"/>
      <c r="W6" s="92"/>
      <c r="X6" s="48"/>
      <c r="Y6" s="92"/>
      <c r="AA6" s="92"/>
      <c r="AD6" s="44"/>
      <c r="AE6" s="44"/>
      <c r="AF6" s="44"/>
      <c r="AG6" s="44"/>
      <c r="AH6" s="44"/>
      <c r="AI6" s="44"/>
      <c r="AJ6" s="44"/>
      <c r="AK6" s="44"/>
      <c r="AL6" s="44"/>
      <c r="AM6" s="44"/>
      <c r="AN6" s="49"/>
    </row>
    <row r="7" spans="1:41" ht="41.25" customHeight="1" x14ac:dyDescent="0.25">
      <c r="A7" s="46"/>
      <c r="B7" s="103">
        <v>2</v>
      </c>
      <c r="C7" s="104" t="s">
        <v>32</v>
      </c>
      <c r="D7" s="119">
        <v>0.24424727463206339</v>
      </c>
      <c r="E7" s="120">
        <v>30.686086068999995</v>
      </c>
      <c r="F7" s="111">
        <v>0.21396591017614933</v>
      </c>
      <c r="G7" s="121">
        <v>0.29086468999999998</v>
      </c>
      <c r="H7" s="112">
        <v>0.20620265799307247</v>
      </c>
      <c r="I7" s="121">
        <v>1.067986705</v>
      </c>
      <c r="J7" s="122">
        <v>0.46840878278936859</v>
      </c>
      <c r="K7" s="121">
        <v>6.7779813379999982</v>
      </c>
      <c r="L7" s="122">
        <v>0.21552164840665231</v>
      </c>
      <c r="M7" s="123">
        <v>22.549253335999996</v>
      </c>
      <c r="N7" s="103" t="s">
        <v>104</v>
      </c>
      <c r="O7" s="104">
        <v>2</v>
      </c>
      <c r="P7" s="47"/>
      <c r="Q7" s="48"/>
      <c r="R7" s="48"/>
      <c r="S7" s="48"/>
      <c r="T7" s="48"/>
      <c r="U7" s="92"/>
      <c r="V7" s="48"/>
      <c r="W7" s="92"/>
      <c r="X7" s="48"/>
      <c r="Y7" s="92"/>
      <c r="AA7" s="92"/>
      <c r="AB7" s="44"/>
      <c r="AC7" s="44"/>
      <c r="AD7" s="44"/>
      <c r="AE7" s="44"/>
      <c r="AF7" s="44"/>
      <c r="AG7" s="44"/>
      <c r="AH7" s="44"/>
      <c r="AI7" s="44"/>
      <c r="AJ7" s="44"/>
      <c r="AK7" s="44"/>
      <c r="AL7" s="44"/>
      <c r="AM7" s="44"/>
      <c r="AN7" s="44"/>
      <c r="AO7" s="44"/>
    </row>
    <row r="8" spans="1:41" ht="41.25" customHeight="1" x14ac:dyDescent="0.25">
      <c r="A8" s="46"/>
      <c r="B8" s="99">
        <v>3</v>
      </c>
      <c r="C8" s="100" t="s">
        <v>24</v>
      </c>
      <c r="D8" s="115">
        <v>9.4947071293354224E-2</v>
      </c>
      <c r="E8" s="116">
        <v>11.928706291999999</v>
      </c>
      <c r="F8" s="109">
        <v>0.32980557890511814</v>
      </c>
      <c r="G8" s="117">
        <v>0.44833682800000002</v>
      </c>
      <c r="H8" s="110">
        <v>2.7262730479229044E-2</v>
      </c>
      <c r="I8" s="117">
        <v>0.14120202899999998</v>
      </c>
      <c r="J8" s="118">
        <v>6.4008029011938306E-2</v>
      </c>
      <c r="K8" s="117">
        <v>0.92621069899999997</v>
      </c>
      <c r="L8" s="118">
        <v>9.9525140238101314E-2</v>
      </c>
      <c r="M8" s="107">
        <v>10.412956736</v>
      </c>
      <c r="N8" s="99" t="s">
        <v>25</v>
      </c>
      <c r="O8" s="100">
        <v>3</v>
      </c>
      <c r="P8" s="47"/>
      <c r="Q8" s="47"/>
      <c r="R8" s="48"/>
      <c r="S8" s="48"/>
      <c r="T8" s="48"/>
      <c r="U8" s="92"/>
      <c r="V8" s="48"/>
      <c r="W8" s="92"/>
      <c r="X8" s="48"/>
      <c r="Y8" s="92"/>
      <c r="AA8" s="92"/>
      <c r="AD8" s="44"/>
      <c r="AE8" s="44"/>
      <c r="AF8" s="44"/>
      <c r="AG8" s="44"/>
      <c r="AH8" s="44"/>
      <c r="AI8" s="44"/>
      <c r="AJ8" s="44"/>
      <c r="AK8" s="44"/>
      <c r="AL8" s="44"/>
      <c r="AM8" s="44"/>
      <c r="AN8" s="49"/>
    </row>
    <row r="9" spans="1:41" ht="41.25" customHeight="1" x14ac:dyDescent="0.25">
      <c r="A9" s="46"/>
      <c r="B9" s="103">
        <v>4</v>
      </c>
      <c r="C9" s="104" t="s">
        <v>10</v>
      </c>
      <c r="D9" s="119">
        <v>9.3451062675427229E-2</v>
      </c>
      <c r="E9" s="120">
        <v>11.740754761000002</v>
      </c>
      <c r="F9" s="111">
        <v>0.15452253671609351</v>
      </c>
      <c r="G9" s="121">
        <v>0.21005752599999999</v>
      </c>
      <c r="H9" s="112">
        <v>0.46565395457793168</v>
      </c>
      <c r="I9" s="121">
        <v>2.4117644140000003</v>
      </c>
      <c r="J9" s="122">
        <v>0.11493605677916356</v>
      </c>
      <c r="K9" s="121">
        <v>1.6631508129999999</v>
      </c>
      <c r="L9" s="122">
        <v>7.1261003838181389E-2</v>
      </c>
      <c r="M9" s="123">
        <v>7.4557820080000008</v>
      </c>
      <c r="N9" s="103" t="s">
        <v>11</v>
      </c>
      <c r="O9" s="104">
        <v>4</v>
      </c>
      <c r="P9" s="47"/>
      <c r="Q9" s="47"/>
      <c r="R9" s="48"/>
      <c r="S9" s="48"/>
      <c r="T9" s="48"/>
      <c r="U9" s="92"/>
      <c r="V9" s="48"/>
      <c r="W9" s="92"/>
      <c r="X9" s="48"/>
      <c r="Y9" s="92"/>
      <c r="AA9" s="92"/>
      <c r="AB9" s="44"/>
      <c r="AC9" s="44"/>
      <c r="AD9" s="44"/>
      <c r="AE9" s="44"/>
      <c r="AF9" s="44"/>
      <c r="AG9" s="44"/>
      <c r="AH9" s="44"/>
      <c r="AI9" s="44"/>
      <c r="AJ9" s="44"/>
      <c r="AK9" s="44"/>
      <c r="AL9" s="44"/>
      <c r="AM9" s="44"/>
      <c r="AN9" s="44"/>
      <c r="AO9" s="44"/>
    </row>
    <row r="10" spans="1:41" ht="41.25" customHeight="1" x14ac:dyDescent="0.25">
      <c r="A10" s="46"/>
      <c r="B10" s="99">
        <v>5</v>
      </c>
      <c r="C10" s="100" t="s">
        <v>3</v>
      </c>
      <c r="D10" s="115">
        <v>5.7518520287798816E-2</v>
      </c>
      <c r="E10" s="116">
        <v>7.2263580699999972</v>
      </c>
      <c r="F10" s="109">
        <v>1.8191792936149798E-2</v>
      </c>
      <c r="G10" s="117">
        <v>2.4729874999999998E-2</v>
      </c>
      <c r="H10" s="110">
        <v>1.8210236923238865E-2</v>
      </c>
      <c r="I10" s="117">
        <v>9.4316392999999998E-2</v>
      </c>
      <c r="J10" s="118">
        <v>4.6377689838500567E-2</v>
      </c>
      <c r="K10" s="117">
        <v>0.67109569199999997</v>
      </c>
      <c r="L10" s="118">
        <v>6.1516179044122432E-2</v>
      </c>
      <c r="M10" s="107">
        <v>6.4362161099999975</v>
      </c>
      <c r="N10" s="99" t="s">
        <v>4</v>
      </c>
      <c r="O10" s="100">
        <v>5</v>
      </c>
      <c r="P10" s="47"/>
      <c r="Q10" s="47"/>
      <c r="R10" s="48"/>
      <c r="S10" s="48"/>
      <c r="T10" s="48"/>
      <c r="U10" s="92"/>
      <c r="V10" s="48"/>
      <c r="W10" s="92"/>
      <c r="X10" s="48"/>
      <c r="Y10" s="92"/>
      <c r="AA10" s="92"/>
      <c r="AD10" s="44"/>
      <c r="AE10" s="44"/>
      <c r="AF10" s="44"/>
      <c r="AG10" s="44"/>
      <c r="AH10" s="44"/>
      <c r="AI10" s="44"/>
      <c r="AJ10" s="44"/>
      <c r="AK10" s="44"/>
      <c r="AL10" s="44"/>
      <c r="AM10" s="44"/>
      <c r="AN10" s="49"/>
    </row>
    <row r="11" spans="1:41" ht="41.25" customHeight="1" x14ac:dyDescent="0.25">
      <c r="A11" s="46"/>
      <c r="B11" s="103">
        <v>6</v>
      </c>
      <c r="C11" s="104" t="s">
        <v>30</v>
      </c>
      <c r="D11" s="119">
        <v>4.4057905247806221E-2</v>
      </c>
      <c r="E11" s="120">
        <v>5.5352293060000024</v>
      </c>
      <c r="F11" s="111">
        <v>0.12677536245061252</v>
      </c>
      <c r="G11" s="121">
        <v>0.172338091</v>
      </c>
      <c r="H11" s="112">
        <v>3.5407555938669934E-2</v>
      </c>
      <c r="I11" s="121">
        <v>0.18338657400000002</v>
      </c>
      <c r="J11" s="122">
        <v>2.140449694072848E-2</v>
      </c>
      <c r="K11" s="121">
        <v>0.3097279260000001</v>
      </c>
      <c r="L11" s="122">
        <v>4.6544437163847596E-2</v>
      </c>
      <c r="M11" s="123">
        <v>4.8697767150000022</v>
      </c>
      <c r="N11" s="103" t="s">
        <v>103</v>
      </c>
      <c r="O11" s="104">
        <v>6</v>
      </c>
      <c r="P11" s="47"/>
      <c r="Q11" s="47"/>
      <c r="R11" s="48"/>
      <c r="S11" s="48"/>
      <c r="T11" s="48"/>
      <c r="U11" s="92"/>
      <c r="V11" s="48"/>
      <c r="W11" s="92"/>
      <c r="X11" s="48"/>
      <c r="Y11" s="92"/>
      <c r="AA11" s="92"/>
      <c r="AB11" s="44"/>
      <c r="AC11" s="44"/>
      <c r="AD11" s="44"/>
      <c r="AE11" s="44"/>
      <c r="AF11" s="44"/>
      <c r="AG11" s="44"/>
      <c r="AH11" s="44"/>
      <c r="AI11" s="44"/>
      <c r="AJ11" s="44"/>
      <c r="AK11" s="44"/>
      <c r="AL11" s="44"/>
      <c r="AM11" s="44"/>
      <c r="AN11" s="44"/>
      <c r="AO11" s="44"/>
    </row>
    <row r="12" spans="1:41" ht="41.25" customHeight="1" x14ac:dyDescent="0.25">
      <c r="A12" s="46"/>
      <c r="B12" s="99">
        <v>7</v>
      </c>
      <c r="C12" s="100" t="s">
        <v>16</v>
      </c>
      <c r="D12" s="115">
        <v>3.5457047391793117E-2</v>
      </c>
      <c r="E12" s="116">
        <v>4.4546577219999985</v>
      </c>
      <c r="F12" s="109">
        <v>0</v>
      </c>
      <c r="G12" s="117">
        <v>0</v>
      </c>
      <c r="H12" s="110">
        <v>2.2922452431949278E-4</v>
      </c>
      <c r="I12" s="117">
        <v>1.187224E-3</v>
      </c>
      <c r="J12" s="118">
        <v>1.9418070167344277E-3</v>
      </c>
      <c r="K12" s="117">
        <v>2.8098387999999998E-2</v>
      </c>
      <c r="L12" s="118">
        <v>4.2296899047975858E-2</v>
      </c>
      <c r="M12" s="107">
        <v>4.4253721099999987</v>
      </c>
      <c r="N12" s="99" t="s">
        <v>17</v>
      </c>
      <c r="O12" s="100">
        <v>7</v>
      </c>
      <c r="P12" s="47"/>
      <c r="Q12" s="47"/>
      <c r="R12" s="48"/>
      <c r="S12" s="48"/>
      <c r="T12" s="48"/>
      <c r="U12" s="92"/>
      <c r="V12" s="48"/>
      <c r="W12" s="92"/>
      <c r="X12" s="48"/>
      <c r="Y12" s="92"/>
      <c r="AA12" s="92"/>
      <c r="AD12" s="44"/>
      <c r="AE12" s="44"/>
      <c r="AF12" s="44"/>
      <c r="AG12" s="44"/>
      <c r="AH12" s="44"/>
      <c r="AI12" s="44"/>
      <c r="AJ12" s="44"/>
      <c r="AK12" s="44"/>
      <c r="AL12" s="44"/>
      <c r="AM12" s="44"/>
      <c r="AN12" s="49"/>
    </row>
    <row r="13" spans="1:41" ht="41.25" customHeight="1" x14ac:dyDescent="0.25">
      <c r="A13" s="46"/>
      <c r="B13" s="103">
        <v>8</v>
      </c>
      <c r="C13" s="104" t="s">
        <v>26</v>
      </c>
      <c r="D13" s="119">
        <v>2.8671322584319717E-2</v>
      </c>
      <c r="E13" s="120">
        <v>3.6021309710000002</v>
      </c>
      <c r="F13" s="111">
        <v>2.4827178123425844E-3</v>
      </c>
      <c r="G13" s="121">
        <v>3.375E-3</v>
      </c>
      <c r="H13" s="112">
        <v>3.742559746708931E-2</v>
      </c>
      <c r="I13" s="121">
        <v>0.19383862899999998</v>
      </c>
      <c r="J13" s="122">
        <v>1.5874953145879625E-2</v>
      </c>
      <c r="K13" s="121">
        <v>0.22971417300000002</v>
      </c>
      <c r="L13" s="122">
        <v>3.0348012451320409E-2</v>
      </c>
      <c r="M13" s="123">
        <v>3.175203169</v>
      </c>
      <c r="N13" s="103" t="s">
        <v>27</v>
      </c>
      <c r="O13" s="104">
        <v>8</v>
      </c>
      <c r="P13" s="47"/>
      <c r="Q13" s="47"/>
      <c r="R13" s="48"/>
      <c r="S13" s="48"/>
      <c r="T13" s="48"/>
      <c r="U13" s="92"/>
      <c r="V13" s="48"/>
      <c r="W13" s="92"/>
      <c r="X13" s="48"/>
      <c r="Y13" s="92"/>
      <c r="AA13" s="92"/>
      <c r="AB13" s="44"/>
      <c r="AC13" s="44"/>
      <c r="AD13" s="44"/>
      <c r="AE13" s="44"/>
      <c r="AF13" s="44"/>
      <c r="AG13" s="44"/>
      <c r="AH13" s="44"/>
      <c r="AI13" s="44"/>
      <c r="AJ13" s="44"/>
      <c r="AK13" s="44"/>
      <c r="AL13" s="44"/>
      <c r="AM13" s="44"/>
      <c r="AN13" s="44"/>
      <c r="AO13" s="44"/>
    </row>
    <row r="14" spans="1:41" ht="41.25" customHeight="1" x14ac:dyDescent="0.25">
      <c r="A14" s="46"/>
      <c r="B14" s="99">
        <v>9</v>
      </c>
      <c r="C14" s="100" t="s">
        <v>14</v>
      </c>
      <c r="D14" s="115">
        <v>2.6217515491594436E-2</v>
      </c>
      <c r="E14" s="116">
        <v>3.293846116000001</v>
      </c>
      <c r="F14" s="109">
        <v>3.5391638958506013E-3</v>
      </c>
      <c r="G14" s="117">
        <v>4.8111300000000003E-3</v>
      </c>
      <c r="H14" s="110">
        <v>5.1835280563253807E-3</v>
      </c>
      <c r="I14" s="117">
        <v>2.6847078999999999E-2</v>
      </c>
      <c r="J14" s="118">
        <v>7.1651158056752831E-3</v>
      </c>
      <c r="K14" s="117">
        <v>0.103680851</v>
      </c>
      <c r="L14" s="118">
        <v>3.0188434050114604E-2</v>
      </c>
      <c r="M14" s="107">
        <v>3.1585070560000008</v>
      </c>
      <c r="N14" s="99" t="s">
        <v>15</v>
      </c>
      <c r="O14" s="100">
        <v>9</v>
      </c>
      <c r="P14" s="47"/>
      <c r="Q14" s="47"/>
      <c r="R14" s="48"/>
      <c r="S14" s="48"/>
      <c r="T14" s="48"/>
      <c r="U14" s="92"/>
      <c r="V14" s="48"/>
      <c r="W14" s="92"/>
      <c r="X14" s="48"/>
      <c r="Y14" s="92"/>
      <c r="AA14" s="92"/>
      <c r="AD14" s="44"/>
      <c r="AE14" s="44"/>
      <c r="AF14" s="44"/>
      <c r="AG14" s="44"/>
      <c r="AH14" s="44"/>
      <c r="AI14" s="44"/>
      <c r="AJ14" s="44"/>
      <c r="AK14" s="44"/>
      <c r="AL14" s="44"/>
      <c r="AM14" s="44"/>
      <c r="AN14" s="49"/>
    </row>
    <row r="15" spans="1:41" ht="41.25" customHeight="1" x14ac:dyDescent="0.25">
      <c r="A15" s="46"/>
      <c r="B15" s="103">
        <v>10</v>
      </c>
      <c r="C15" s="104" t="s">
        <v>40</v>
      </c>
      <c r="D15" s="119">
        <v>2.5645376404096469E-2</v>
      </c>
      <c r="E15" s="120">
        <v>3.2219652350000008</v>
      </c>
      <c r="F15" s="111">
        <v>3.1757800756744749E-3</v>
      </c>
      <c r="G15" s="121">
        <v>4.3171470000000003E-3</v>
      </c>
      <c r="H15" s="112">
        <v>1.9684364288019889E-2</v>
      </c>
      <c r="I15" s="121">
        <v>0.10195135000000001</v>
      </c>
      <c r="J15" s="122">
        <v>4.3748806930416651E-3</v>
      </c>
      <c r="K15" s="121">
        <v>6.3305516000000006E-2</v>
      </c>
      <c r="L15" s="122">
        <v>2.917419827365924E-2</v>
      </c>
      <c r="M15" s="123">
        <v>3.0523912220000007</v>
      </c>
      <c r="N15" s="103" t="s">
        <v>41</v>
      </c>
      <c r="O15" s="104">
        <v>10</v>
      </c>
      <c r="P15" s="47"/>
      <c r="Q15" s="47"/>
      <c r="R15" s="48"/>
      <c r="S15" s="48"/>
      <c r="T15" s="48"/>
      <c r="U15" s="92"/>
      <c r="V15" s="48"/>
      <c r="W15" s="92"/>
      <c r="X15" s="48"/>
      <c r="Y15" s="92"/>
      <c r="AA15" s="92"/>
      <c r="AB15" s="44"/>
      <c r="AC15" s="44"/>
      <c r="AD15" s="44"/>
      <c r="AE15" s="44"/>
      <c r="AF15" s="44"/>
      <c r="AG15" s="44"/>
      <c r="AH15" s="44"/>
      <c r="AI15" s="44"/>
      <c r="AJ15" s="44"/>
      <c r="AK15" s="44"/>
      <c r="AL15" s="44"/>
      <c r="AM15" s="44"/>
      <c r="AN15" s="44"/>
      <c r="AO15" s="44"/>
    </row>
    <row r="16" spans="1:41" ht="41.25" customHeight="1" x14ac:dyDescent="0.25">
      <c r="A16" s="46"/>
      <c r="B16" s="99">
        <v>11</v>
      </c>
      <c r="C16" s="100" t="s">
        <v>5</v>
      </c>
      <c r="D16" s="115">
        <v>2.2039619615731563E-2</v>
      </c>
      <c r="E16" s="116">
        <v>2.7689548040000003</v>
      </c>
      <c r="F16" s="109">
        <v>3.3737575847433754E-2</v>
      </c>
      <c r="G16" s="117">
        <v>4.5862770999999997E-2</v>
      </c>
      <c r="H16" s="110">
        <v>5.4957055638069803E-2</v>
      </c>
      <c r="I16" s="117">
        <v>0.28463941899999995</v>
      </c>
      <c r="J16" s="118">
        <v>4.3438007310507933E-2</v>
      </c>
      <c r="K16" s="117">
        <v>0.62855781899999996</v>
      </c>
      <c r="L16" s="118">
        <v>1.7298644165670399E-2</v>
      </c>
      <c r="M16" s="107">
        <v>1.8098947950000004</v>
      </c>
      <c r="N16" s="99" t="s">
        <v>6</v>
      </c>
      <c r="O16" s="100">
        <v>11</v>
      </c>
      <c r="P16" s="47"/>
      <c r="Q16" s="47"/>
      <c r="R16" s="48"/>
      <c r="S16" s="48"/>
      <c r="T16" s="48"/>
      <c r="U16" s="92"/>
      <c r="V16" s="48"/>
      <c r="W16" s="92"/>
      <c r="X16" s="48"/>
      <c r="Y16" s="92"/>
      <c r="AA16" s="92"/>
      <c r="AD16" s="44"/>
      <c r="AE16" s="44"/>
      <c r="AF16" s="44"/>
      <c r="AG16" s="44"/>
      <c r="AH16" s="44"/>
      <c r="AI16" s="44"/>
      <c r="AJ16" s="44"/>
      <c r="AK16" s="44"/>
      <c r="AL16" s="44"/>
      <c r="AM16" s="44"/>
      <c r="AN16" s="49"/>
    </row>
    <row r="17" spans="1:41" ht="41.25" customHeight="1" x14ac:dyDescent="0.25">
      <c r="A17" s="46"/>
      <c r="B17" s="103">
        <v>12</v>
      </c>
      <c r="C17" s="104" t="s">
        <v>12</v>
      </c>
      <c r="D17" s="119">
        <v>1.6417085967907506E-2</v>
      </c>
      <c r="E17" s="120">
        <v>2.0625659540000001</v>
      </c>
      <c r="F17" s="111">
        <v>7.8343539856143784E-4</v>
      </c>
      <c r="G17" s="121">
        <v>1.065E-3</v>
      </c>
      <c r="H17" s="112">
        <v>5.759105321867241E-2</v>
      </c>
      <c r="I17" s="121">
        <v>0.29828169900000001</v>
      </c>
      <c r="J17" s="122">
        <v>3.3512267192701006E-2</v>
      </c>
      <c r="K17" s="121">
        <v>0.48493010799999992</v>
      </c>
      <c r="L17" s="122">
        <v>1.2217654393989977E-2</v>
      </c>
      <c r="M17" s="123">
        <v>1.2782891470000002</v>
      </c>
      <c r="N17" s="103" t="s">
        <v>13</v>
      </c>
      <c r="O17" s="104">
        <v>12</v>
      </c>
      <c r="P17" s="47"/>
      <c r="Q17" s="47"/>
      <c r="R17" s="48"/>
      <c r="S17" s="48"/>
      <c r="T17" s="48"/>
      <c r="U17" s="92"/>
      <c r="V17" s="48"/>
      <c r="W17" s="92"/>
      <c r="X17" s="48"/>
      <c r="Y17" s="92"/>
      <c r="AA17" s="92"/>
      <c r="AB17" s="44"/>
      <c r="AC17" s="44"/>
      <c r="AD17" s="44"/>
      <c r="AE17" s="44"/>
      <c r="AF17" s="44"/>
      <c r="AG17" s="44"/>
      <c r="AH17" s="44"/>
      <c r="AI17" s="44"/>
      <c r="AJ17" s="44"/>
      <c r="AK17" s="44"/>
      <c r="AL17" s="44"/>
      <c r="AM17" s="44"/>
      <c r="AN17" s="44"/>
      <c r="AO17" s="44"/>
    </row>
    <row r="18" spans="1:41" ht="41.25" customHeight="1" x14ac:dyDescent="0.25">
      <c r="A18" s="46"/>
      <c r="B18" s="99">
        <v>13</v>
      </c>
      <c r="C18" s="100" t="s">
        <v>18</v>
      </c>
      <c r="D18" s="115">
        <v>4.890970291889468E-3</v>
      </c>
      <c r="E18" s="116">
        <v>0.61447864899999982</v>
      </c>
      <c r="F18" s="109">
        <v>0</v>
      </c>
      <c r="G18" s="117">
        <v>0</v>
      </c>
      <c r="H18" s="110">
        <v>3.1816153290956225E-4</v>
      </c>
      <c r="I18" s="117">
        <v>1.6478560000000001E-3</v>
      </c>
      <c r="J18" s="118">
        <v>0</v>
      </c>
      <c r="K18" s="117">
        <v>0</v>
      </c>
      <c r="L18" s="118">
        <v>5.8573248849376402E-3</v>
      </c>
      <c r="M18" s="107">
        <v>0.61283079299999987</v>
      </c>
      <c r="N18" s="99" t="s">
        <v>19</v>
      </c>
      <c r="O18" s="100">
        <v>13</v>
      </c>
      <c r="P18" s="47"/>
      <c r="Q18" s="47"/>
      <c r="R18" s="48"/>
      <c r="S18" s="48"/>
      <c r="T18" s="48"/>
      <c r="U18" s="92"/>
      <c r="V18" s="48"/>
      <c r="W18" s="92"/>
      <c r="X18" s="48"/>
      <c r="Y18" s="92"/>
      <c r="AA18" s="92"/>
      <c r="AD18" s="44"/>
      <c r="AE18" s="44"/>
      <c r="AF18" s="44"/>
      <c r="AG18" s="44"/>
      <c r="AH18" s="44"/>
      <c r="AI18" s="44"/>
      <c r="AJ18" s="44"/>
      <c r="AK18" s="44"/>
      <c r="AL18" s="44"/>
      <c r="AM18" s="44"/>
      <c r="AN18" s="49"/>
    </row>
    <row r="19" spans="1:41" ht="41.25" customHeight="1" x14ac:dyDescent="0.25">
      <c r="A19" s="46"/>
      <c r="B19" s="103">
        <v>14</v>
      </c>
      <c r="C19" s="104" t="s">
        <v>22</v>
      </c>
      <c r="D19" s="119">
        <v>3.7909832025281131E-3</v>
      </c>
      <c r="E19" s="120">
        <v>0.47628141199999996</v>
      </c>
      <c r="F19" s="111">
        <v>2.8846606309096924E-5</v>
      </c>
      <c r="G19" s="121">
        <v>3.9214000000000001E-5</v>
      </c>
      <c r="H19" s="112">
        <v>3.8740632867004455E-4</v>
      </c>
      <c r="I19" s="121">
        <v>2.006496E-3</v>
      </c>
      <c r="J19" s="122">
        <v>6.066689693746373E-3</v>
      </c>
      <c r="K19" s="121">
        <v>8.7786375999999999E-2</v>
      </c>
      <c r="L19" s="122">
        <v>3.6936121353601417E-3</v>
      </c>
      <c r="M19" s="123">
        <v>0.38644932599999998</v>
      </c>
      <c r="N19" s="103" t="s">
        <v>23</v>
      </c>
      <c r="O19" s="104">
        <v>14</v>
      </c>
      <c r="P19" s="47"/>
      <c r="Q19" s="47"/>
      <c r="R19" s="48"/>
      <c r="S19" s="48"/>
      <c r="T19" s="48"/>
      <c r="U19" s="92"/>
      <c r="V19" s="48"/>
      <c r="W19" s="92"/>
      <c r="X19" s="48"/>
      <c r="Y19" s="92"/>
      <c r="AA19" s="92"/>
      <c r="AB19" s="44"/>
      <c r="AC19" s="44"/>
      <c r="AD19" s="44"/>
      <c r="AE19" s="44"/>
      <c r="AF19" s="44"/>
      <c r="AG19" s="44"/>
      <c r="AH19" s="44"/>
      <c r="AI19" s="44"/>
      <c r="AJ19" s="44"/>
      <c r="AK19" s="44"/>
      <c r="AL19" s="44"/>
      <c r="AM19" s="44"/>
      <c r="AN19" s="44"/>
      <c r="AO19" s="44"/>
    </row>
    <row r="20" spans="1:41" ht="41.25" customHeight="1" x14ac:dyDescent="0.25">
      <c r="A20" s="46"/>
      <c r="B20" s="99">
        <v>15</v>
      </c>
      <c r="C20" s="100" t="s">
        <v>20</v>
      </c>
      <c r="D20" s="115">
        <v>2.4342208977381971E-3</v>
      </c>
      <c r="E20" s="116">
        <v>0.30582413699999988</v>
      </c>
      <c r="F20" s="109">
        <v>0</v>
      </c>
      <c r="G20" s="117">
        <v>0</v>
      </c>
      <c r="H20" s="110">
        <v>0</v>
      </c>
      <c r="I20" s="117">
        <v>0</v>
      </c>
      <c r="J20" s="118">
        <v>3.4553708503392221E-4</v>
      </c>
      <c r="K20" s="117">
        <v>5.0000000000000001E-3</v>
      </c>
      <c r="L20" s="118">
        <v>2.8752222045082348E-3</v>
      </c>
      <c r="M20" s="107">
        <v>0.30082413699999988</v>
      </c>
      <c r="N20" s="99" t="s">
        <v>21</v>
      </c>
      <c r="O20" s="100">
        <v>15</v>
      </c>
      <c r="P20" s="47"/>
      <c r="Q20" s="47"/>
      <c r="R20" s="48"/>
      <c r="S20" s="48"/>
      <c r="T20" s="48"/>
      <c r="U20" s="92"/>
      <c r="V20" s="48"/>
      <c r="W20" s="92"/>
      <c r="X20" s="48"/>
      <c r="Y20" s="92"/>
      <c r="AA20" s="92"/>
      <c r="AD20" s="44"/>
      <c r="AE20" s="44"/>
      <c r="AF20" s="44"/>
      <c r="AG20" s="44"/>
      <c r="AH20" s="44"/>
      <c r="AI20" s="44"/>
      <c r="AJ20" s="44"/>
      <c r="AK20" s="44"/>
      <c r="AL20" s="44"/>
      <c r="AM20" s="44"/>
      <c r="AN20" s="49"/>
    </row>
    <row r="21" spans="1:41" ht="41.25" customHeight="1" x14ac:dyDescent="0.25">
      <c r="A21" s="46"/>
      <c r="B21" s="103">
        <v>16</v>
      </c>
      <c r="C21" s="104" t="s">
        <v>8</v>
      </c>
      <c r="D21" s="119">
        <v>1.6830970800246333E-3</v>
      </c>
      <c r="E21" s="120">
        <v>0.21145645100000007</v>
      </c>
      <c r="F21" s="111">
        <v>0</v>
      </c>
      <c r="G21" s="121">
        <v>0</v>
      </c>
      <c r="H21" s="112">
        <v>0</v>
      </c>
      <c r="I21" s="121">
        <v>0</v>
      </c>
      <c r="J21" s="122">
        <v>1.4667530954062444E-4</v>
      </c>
      <c r="K21" s="121">
        <v>2.1224249999999998E-3</v>
      </c>
      <c r="L21" s="122">
        <v>2.0007764194609973E-3</v>
      </c>
      <c r="M21" s="123">
        <v>0.20933402600000006</v>
      </c>
      <c r="N21" s="103" t="s">
        <v>9</v>
      </c>
      <c r="O21" s="104">
        <v>16</v>
      </c>
      <c r="P21" s="47"/>
      <c r="Q21" s="47"/>
      <c r="R21" s="48"/>
      <c r="S21" s="48"/>
      <c r="T21" s="48"/>
      <c r="U21" s="92"/>
      <c r="V21" s="48"/>
      <c r="W21" s="92"/>
      <c r="X21" s="48"/>
      <c r="Y21" s="92"/>
      <c r="AA21" s="92"/>
      <c r="AB21" s="44"/>
      <c r="AC21" s="44"/>
      <c r="AD21" s="44"/>
      <c r="AE21" s="44"/>
      <c r="AF21" s="44"/>
      <c r="AG21" s="44"/>
      <c r="AH21" s="44"/>
      <c r="AI21" s="44"/>
      <c r="AJ21" s="44"/>
      <c r="AK21" s="44"/>
      <c r="AL21" s="44"/>
      <c r="AM21" s="44"/>
      <c r="AN21" s="44"/>
      <c r="AO21" s="44"/>
    </row>
    <row r="22" spans="1:41" ht="41.25" customHeight="1" x14ac:dyDescent="0.25">
      <c r="A22" s="46"/>
      <c r="B22" s="99">
        <v>17</v>
      </c>
      <c r="C22" s="100" t="s">
        <v>28</v>
      </c>
      <c r="D22" s="115">
        <v>1.1456979906251895E-3</v>
      </c>
      <c r="E22" s="116">
        <v>0.14394014099999997</v>
      </c>
      <c r="F22" s="109">
        <v>0</v>
      </c>
      <c r="G22" s="117">
        <v>0</v>
      </c>
      <c r="H22" s="110">
        <v>5.0456951164617371E-5</v>
      </c>
      <c r="I22" s="117">
        <v>2.6133200000000002E-4</v>
      </c>
      <c r="J22" s="118">
        <v>0</v>
      </c>
      <c r="K22" s="117">
        <v>0</v>
      </c>
      <c r="L22" s="118">
        <v>1.3732558366953702E-3</v>
      </c>
      <c r="M22" s="107">
        <v>0.14367880899999996</v>
      </c>
      <c r="N22" s="99" t="s">
        <v>29</v>
      </c>
      <c r="O22" s="100">
        <v>17</v>
      </c>
      <c r="P22" s="47"/>
      <c r="Q22" s="47"/>
      <c r="R22" s="48"/>
      <c r="S22" s="48"/>
      <c r="T22" s="48"/>
      <c r="U22" s="92"/>
      <c r="V22" s="48"/>
      <c r="W22" s="92"/>
      <c r="X22" s="48"/>
      <c r="Y22" s="92"/>
      <c r="AA22" s="92"/>
      <c r="AD22" s="44"/>
      <c r="AE22" s="44"/>
      <c r="AF22" s="44"/>
      <c r="AG22" s="44"/>
      <c r="AH22" s="44"/>
      <c r="AI22" s="44"/>
      <c r="AJ22" s="44"/>
      <c r="AK22" s="44"/>
      <c r="AL22" s="44"/>
      <c r="AM22" s="44"/>
      <c r="AN22" s="49"/>
    </row>
    <row r="23" spans="1:41" ht="41.25" customHeight="1" x14ac:dyDescent="0.25">
      <c r="A23" s="46"/>
      <c r="B23" s="103">
        <v>18</v>
      </c>
      <c r="C23" s="104" t="s">
        <v>7</v>
      </c>
      <c r="D23" s="119">
        <v>8.3156390005463424E-4</v>
      </c>
      <c r="E23" s="120">
        <v>0.10447380200000002</v>
      </c>
      <c r="F23" s="111">
        <v>0</v>
      </c>
      <c r="G23" s="121">
        <v>0</v>
      </c>
      <c r="H23" s="112">
        <v>0</v>
      </c>
      <c r="I23" s="121">
        <v>0</v>
      </c>
      <c r="J23" s="122">
        <v>0</v>
      </c>
      <c r="K23" s="121">
        <v>0</v>
      </c>
      <c r="L23" s="122">
        <v>9.9854153425127921E-4</v>
      </c>
      <c r="M23" s="123">
        <v>0.10447380200000002</v>
      </c>
      <c r="N23" s="103" t="s">
        <v>105</v>
      </c>
      <c r="O23" s="104">
        <v>18</v>
      </c>
      <c r="P23" s="47"/>
      <c r="Q23" s="47"/>
      <c r="R23" s="48"/>
      <c r="S23" s="48"/>
      <c r="T23" s="48"/>
      <c r="U23" s="92"/>
      <c r="V23" s="48"/>
      <c r="W23" s="92"/>
      <c r="X23" s="48"/>
      <c r="Y23" s="92"/>
      <c r="AA23" s="92"/>
      <c r="AB23" s="44"/>
      <c r="AC23" s="44"/>
      <c r="AD23" s="44"/>
      <c r="AE23" s="44"/>
      <c r="AF23" s="44"/>
      <c r="AG23" s="44"/>
      <c r="AH23" s="44"/>
      <c r="AI23" s="44"/>
      <c r="AJ23" s="44"/>
      <c r="AK23" s="44"/>
      <c r="AL23" s="44"/>
      <c r="AM23" s="44"/>
      <c r="AN23" s="44"/>
      <c r="AO23" s="44"/>
    </row>
    <row r="24" spans="1:41" ht="41.25" customHeight="1" x14ac:dyDescent="0.25">
      <c r="A24" s="46"/>
      <c r="B24" s="99">
        <v>19</v>
      </c>
      <c r="C24" s="100" t="s">
        <v>44</v>
      </c>
      <c r="D24" s="115">
        <v>1.9184682916812901E-4</v>
      </c>
      <c r="E24" s="116">
        <v>2.4102739000000001E-2</v>
      </c>
      <c r="F24" s="109">
        <v>0</v>
      </c>
      <c r="G24" s="117">
        <v>0</v>
      </c>
      <c r="H24" s="110">
        <v>5.0456951164617371E-5</v>
      </c>
      <c r="I24" s="117">
        <v>2.6133200000000002E-4</v>
      </c>
      <c r="J24" s="118">
        <v>0</v>
      </c>
      <c r="K24" s="117">
        <v>0</v>
      </c>
      <c r="L24" s="118">
        <v>2.2787181732401377E-4</v>
      </c>
      <c r="M24" s="107">
        <v>2.3841407000000002E-2</v>
      </c>
      <c r="N24" s="99" t="s">
        <v>45</v>
      </c>
      <c r="O24" s="100">
        <v>19</v>
      </c>
      <c r="P24" s="47"/>
      <c r="Q24" s="47"/>
      <c r="R24" s="48"/>
      <c r="S24" s="48"/>
      <c r="T24" s="48"/>
      <c r="U24" s="92"/>
      <c r="V24" s="48"/>
      <c r="W24" s="92"/>
      <c r="X24" s="48"/>
      <c r="Y24" s="92"/>
      <c r="AA24" s="92"/>
      <c r="AD24" s="44"/>
      <c r="AE24" s="44"/>
      <c r="AF24" s="44"/>
      <c r="AG24" s="44"/>
      <c r="AH24" s="44"/>
      <c r="AI24" s="44"/>
      <c r="AJ24" s="44"/>
      <c r="AK24" s="44"/>
      <c r="AL24" s="44"/>
      <c r="AM24" s="44"/>
      <c r="AN24" s="49"/>
    </row>
    <row r="25" spans="1:41" ht="41.25" customHeight="1" x14ac:dyDescent="0.25">
      <c r="A25" s="46"/>
      <c r="B25" s="103">
        <v>20</v>
      </c>
      <c r="C25" s="104" t="s">
        <v>34</v>
      </c>
      <c r="D25" s="119">
        <v>8.6580186578844755E-5</v>
      </c>
      <c r="E25" s="120">
        <v>1.087753E-2</v>
      </c>
      <c r="F25" s="111">
        <v>0</v>
      </c>
      <c r="G25" s="121">
        <v>0</v>
      </c>
      <c r="H25" s="112">
        <v>5.0456951164617371E-5</v>
      </c>
      <c r="I25" s="121">
        <v>2.6133200000000002E-4</v>
      </c>
      <c r="J25" s="122">
        <v>1.2725190980928061E-4</v>
      </c>
      <c r="K25" s="121">
        <v>1.8413640000000001E-3</v>
      </c>
      <c r="L25" s="122">
        <v>8.3868262065931975E-5</v>
      </c>
      <c r="M25" s="123">
        <v>8.7748340000000005E-3</v>
      </c>
      <c r="N25" s="103" t="s">
        <v>35</v>
      </c>
      <c r="O25" s="104">
        <v>20</v>
      </c>
      <c r="P25" s="47"/>
      <c r="Q25" s="47"/>
      <c r="R25" s="48"/>
      <c r="S25" s="48"/>
      <c r="T25" s="48"/>
      <c r="U25" s="92"/>
      <c r="V25" s="48"/>
      <c r="W25" s="92"/>
      <c r="X25" s="48"/>
      <c r="Y25" s="92"/>
      <c r="AA25" s="92"/>
      <c r="AB25" s="44"/>
      <c r="AC25" s="44"/>
      <c r="AD25" s="44"/>
      <c r="AE25" s="44"/>
      <c r="AF25" s="44"/>
      <c r="AG25" s="44"/>
      <c r="AH25" s="44"/>
      <c r="AI25" s="44"/>
      <c r="AJ25" s="44"/>
      <c r="AK25" s="44"/>
      <c r="AL25" s="44"/>
      <c r="AM25" s="44"/>
      <c r="AN25" s="44"/>
      <c r="AO25" s="44"/>
    </row>
    <row r="26" spans="1:41" ht="41.25" customHeight="1" x14ac:dyDescent="0.25">
      <c r="A26" s="46"/>
      <c r="B26" s="99">
        <v>21</v>
      </c>
      <c r="C26" s="100" t="s">
        <v>36</v>
      </c>
      <c r="D26" s="115">
        <v>1.3332331344134799E-4</v>
      </c>
      <c r="E26" s="116">
        <v>1.6750118000000001E-2</v>
      </c>
      <c r="F26" s="109">
        <v>0</v>
      </c>
      <c r="G26" s="117">
        <v>0</v>
      </c>
      <c r="H26" s="110">
        <v>5.0456951164617371E-5</v>
      </c>
      <c r="I26" s="117">
        <v>2.6133200000000002E-4</v>
      </c>
      <c r="J26" s="118">
        <v>9.4092401979550084E-4</v>
      </c>
      <c r="K26" s="117">
        <v>1.3615384000000001E-2</v>
      </c>
      <c r="L26" s="118">
        <v>2.7463451953253255E-5</v>
      </c>
      <c r="M26" s="107">
        <v>2.8734020000000002E-3</v>
      </c>
      <c r="N26" s="99" t="s">
        <v>37</v>
      </c>
      <c r="O26" s="100">
        <v>21</v>
      </c>
      <c r="P26" s="47"/>
      <c r="Q26" s="47"/>
      <c r="R26" s="48"/>
      <c r="S26" s="48"/>
      <c r="T26" s="48"/>
      <c r="U26" s="92"/>
      <c r="V26" s="48"/>
      <c r="W26" s="92"/>
      <c r="X26" s="48"/>
      <c r="Y26" s="92"/>
      <c r="AA26" s="92"/>
      <c r="AD26" s="44"/>
      <c r="AE26" s="44"/>
      <c r="AF26" s="44"/>
      <c r="AG26" s="44"/>
      <c r="AH26" s="44"/>
      <c r="AI26" s="44"/>
      <c r="AJ26" s="44"/>
      <c r="AK26" s="44"/>
      <c r="AL26" s="44"/>
      <c r="AM26" s="44"/>
      <c r="AN26" s="49"/>
    </row>
    <row r="27" spans="1:41" ht="41.25" customHeight="1" x14ac:dyDescent="0.25">
      <c r="A27" s="46"/>
      <c r="B27" s="103">
        <v>22</v>
      </c>
      <c r="C27" s="104" t="s">
        <v>38</v>
      </c>
      <c r="D27" s="119">
        <v>4.6848925131044528E-6</v>
      </c>
      <c r="E27" s="120">
        <v>5.8858800000000002E-4</v>
      </c>
      <c r="F27" s="111">
        <v>0</v>
      </c>
      <c r="G27" s="121">
        <v>0</v>
      </c>
      <c r="H27" s="112">
        <v>0</v>
      </c>
      <c r="I27" s="121">
        <v>0</v>
      </c>
      <c r="J27" s="122">
        <v>0</v>
      </c>
      <c r="K27" s="121">
        <v>0</v>
      </c>
      <c r="L27" s="122">
        <v>5.6256166934739466E-6</v>
      </c>
      <c r="M27" s="123">
        <v>5.8858800000000002E-4</v>
      </c>
      <c r="N27" s="103" t="s">
        <v>39</v>
      </c>
      <c r="O27" s="104">
        <v>22</v>
      </c>
      <c r="P27" s="47"/>
      <c r="Q27" s="47"/>
      <c r="R27" s="48"/>
      <c r="S27" s="48"/>
      <c r="T27" s="48"/>
      <c r="U27" s="92"/>
      <c r="V27" s="48"/>
      <c r="W27" s="92"/>
      <c r="X27" s="48"/>
      <c r="Y27" s="92"/>
      <c r="AA27" s="92"/>
      <c r="AB27" s="44"/>
      <c r="AC27" s="44"/>
      <c r="AD27" s="44"/>
      <c r="AE27" s="44"/>
      <c r="AF27" s="44"/>
      <c r="AG27" s="44"/>
      <c r="AH27" s="44"/>
      <c r="AI27" s="44"/>
      <c r="AJ27" s="44"/>
      <c r="AK27" s="44"/>
      <c r="AL27" s="44"/>
      <c r="AM27" s="44"/>
      <c r="AN27" s="44"/>
      <c r="AO27" s="44"/>
    </row>
    <row r="28" spans="1:41" ht="51" customHeight="1" x14ac:dyDescent="0.25">
      <c r="B28" s="565" t="s">
        <v>135</v>
      </c>
      <c r="C28" s="558"/>
      <c r="D28" s="629">
        <v>125.63532639300001</v>
      </c>
      <c r="E28" s="630"/>
      <c r="F28" s="629">
        <v>1.359397344</v>
      </c>
      <c r="G28" s="630"/>
      <c r="H28" s="629">
        <v>5.179306200000001</v>
      </c>
      <c r="I28" s="630"/>
      <c r="J28" s="629">
        <v>14.470226833999998</v>
      </c>
      <c r="K28" s="630"/>
      <c r="L28" s="629">
        <v>104.626396015</v>
      </c>
      <c r="M28" s="630"/>
      <c r="N28" s="558" t="s">
        <v>47</v>
      </c>
      <c r="O28" s="559"/>
      <c r="P28" s="47"/>
      <c r="Q28" s="47"/>
      <c r="R28" s="48"/>
      <c r="S28" s="624"/>
      <c r="T28" s="624"/>
      <c r="U28" s="624"/>
      <c r="V28" s="624"/>
      <c r="W28" s="624"/>
      <c r="X28" s="624"/>
      <c r="Y28" s="624"/>
      <c r="Z28" s="624"/>
      <c r="AA28" s="624"/>
      <c r="AB28" s="624"/>
      <c r="AC28" s="44"/>
      <c r="AD28" s="44"/>
      <c r="AE28" s="44"/>
      <c r="AF28" s="44"/>
      <c r="AG28" s="44"/>
      <c r="AH28" s="44"/>
      <c r="AI28" s="44"/>
      <c r="AJ28" s="44"/>
      <c r="AK28" s="44"/>
      <c r="AL28" s="44"/>
      <c r="AM28" s="44"/>
      <c r="AN28" s="44"/>
      <c r="AO28" s="44"/>
    </row>
    <row r="29" spans="1:41" ht="37.5" customHeight="1" x14ac:dyDescent="0.25">
      <c r="B29" s="631" t="s">
        <v>240</v>
      </c>
      <c r="C29" s="625"/>
      <c r="D29" s="632">
        <v>1</v>
      </c>
      <c r="E29" s="633"/>
      <c r="F29" s="627">
        <v>1.0820183964402397E-2</v>
      </c>
      <c r="G29" s="628"/>
      <c r="H29" s="627">
        <v>4.1224919365422802E-2</v>
      </c>
      <c r="I29" s="628"/>
      <c r="J29" s="627">
        <v>0.115176417727731</v>
      </c>
      <c r="K29" s="628"/>
      <c r="L29" s="627">
        <v>0.83277847894244361</v>
      </c>
      <c r="M29" s="628"/>
      <c r="N29" s="625" t="s">
        <v>241</v>
      </c>
      <c r="O29" s="626"/>
      <c r="P29" s="47"/>
      <c r="Q29" s="47"/>
      <c r="R29" s="48"/>
      <c r="S29" s="44"/>
      <c r="T29" s="97"/>
      <c r="U29" s="44"/>
      <c r="V29" s="47"/>
      <c r="W29" s="44"/>
      <c r="X29" s="47"/>
      <c r="Y29" s="44"/>
      <c r="Z29" s="47"/>
      <c r="AA29" s="44"/>
      <c r="AB29" s="92"/>
      <c r="AC29" s="44"/>
      <c r="AD29" s="44"/>
      <c r="AE29" s="44"/>
      <c r="AF29" s="44"/>
      <c r="AG29" s="44"/>
      <c r="AH29" s="44"/>
      <c r="AI29" s="44"/>
      <c r="AJ29" s="44"/>
      <c r="AK29" s="44"/>
      <c r="AL29" s="44"/>
      <c r="AM29" s="44"/>
      <c r="AN29" s="44"/>
      <c r="AO29" s="44"/>
    </row>
    <row r="30" spans="1:41" x14ac:dyDescent="0.25">
      <c r="B30" s="82" t="s">
        <v>77</v>
      </c>
      <c r="C30"/>
      <c r="D30"/>
      <c r="E30"/>
      <c r="L30" s="43"/>
      <c r="M30" s="43"/>
      <c r="N30" s="43"/>
      <c r="O30" s="84" t="s">
        <v>76</v>
      </c>
    </row>
    <row r="31" spans="1:41" x14ac:dyDescent="0.25">
      <c r="B31" s="43"/>
      <c r="E31" s="43"/>
      <c r="F31" s="43"/>
      <c r="G31" s="43"/>
      <c r="H31" s="43"/>
      <c r="I31" s="43"/>
      <c r="J31" s="43"/>
      <c r="L31" s="43"/>
      <c r="M31" s="43"/>
      <c r="N31" s="43"/>
    </row>
    <row r="32" spans="1:41" ht="36" customHeight="1" x14ac:dyDescent="0.25">
      <c r="B32" s="43"/>
      <c r="E32" s="43"/>
      <c r="F32" s="43"/>
      <c r="G32" s="43"/>
      <c r="H32" s="43"/>
      <c r="I32" s="43"/>
      <c r="J32" s="43"/>
      <c r="L32" s="43"/>
      <c r="M32" s="43"/>
      <c r="N32" s="43"/>
      <c r="O32" s="36"/>
      <c r="P32" s="36"/>
      <c r="Q32" s="36"/>
      <c r="AA32" s="94"/>
      <c r="AB32" s="94"/>
      <c r="AC32" s="94"/>
      <c r="AD32" s="94"/>
      <c r="AE32" s="94"/>
      <c r="AF32" s="94"/>
      <c r="AG32" s="94"/>
      <c r="AH32" s="94"/>
      <c r="AI32" s="94"/>
      <c r="AJ32" s="94"/>
      <c r="AK32" s="94"/>
      <c r="AL32" s="94"/>
      <c r="AM32" s="94"/>
      <c r="AN32" s="94"/>
      <c r="AO32" s="94"/>
    </row>
    <row r="33" spans="2:40" ht="36" customHeight="1" x14ac:dyDescent="0.25">
      <c r="B33" s="43"/>
      <c r="E33" s="43"/>
      <c r="F33" s="43"/>
      <c r="G33" s="43"/>
      <c r="H33" s="43"/>
      <c r="I33" s="43"/>
      <c r="J33" s="43"/>
      <c r="L33" s="43"/>
      <c r="M33" s="43"/>
      <c r="N33" s="43"/>
    </row>
    <row r="34" spans="2:40" ht="36" customHeight="1" x14ac:dyDescent="0.25">
      <c r="B34" s="43"/>
      <c r="E34" s="43"/>
      <c r="F34" s="43"/>
      <c r="G34" s="43"/>
      <c r="H34" s="43"/>
      <c r="I34" s="43"/>
      <c r="J34" s="43"/>
      <c r="L34" s="43"/>
      <c r="M34" s="43"/>
      <c r="N34" s="43"/>
      <c r="AN34" s="50"/>
    </row>
    <row r="35" spans="2:40" ht="36" customHeight="1" x14ac:dyDescent="0.25">
      <c r="B35" s="43"/>
      <c r="E35" s="43"/>
      <c r="F35" s="43"/>
      <c r="G35" s="43"/>
      <c r="H35" s="43"/>
      <c r="I35" s="43"/>
      <c r="J35" s="43"/>
      <c r="L35" s="43"/>
      <c r="M35" s="43"/>
      <c r="N35" s="43"/>
    </row>
    <row r="36" spans="2:40" ht="36" customHeight="1" x14ac:dyDescent="0.25">
      <c r="B36" s="43"/>
      <c r="E36" s="43"/>
      <c r="F36" s="43"/>
      <c r="G36" s="43"/>
      <c r="H36" s="43"/>
      <c r="I36" s="43"/>
      <c r="J36" s="43"/>
      <c r="L36" s="43"/>
      <c r="M36" s="43"/>
      <c r="N36" s="43"/>
    </row>
    <row r="37" spans="2:40" ht="36" customHeight="1" x14ac:dyDescent="0.25">
      <c r="B37" s="43"/>
      <c r="E37" s="43"/>
      <c r="F37" s="43"/>
      <c r="G37" s="43"/>
      <c r="H37" s="43"/>
      <c r="I37" s="43"/>
      <c r="J37" s="43"/>
      <c r="L37" s="43"/>
      <c r="M37" s="43"/>
      <c r="N37" s="43"/>
    </row>
    <row r="38" spans="2:40" ht="36" customHeight="1" x14ac:dyDescent="0.25">
      <c r="B38" s="43"/>
      <c r="E38" s="43"/>
      <c r="F38" s="43"/>
      <c r="G38" s="43"/>
      <c r="H38" s="43"/>
      <c r="I38" s="43"/>
      <c r="J38" s="43"/>
      <c r="L38" s="43"/>
      <c r="M38" s="43"/>
      <c r="N38" s="43"/>
    </row>
    <row r="39" spans="2:40" ht="36" customHeight="1" x14ac:dyDescent="0.25">
      <c r="B39" s="43"/>
      <c r="E39" s="43"/>
      <c r="F39" s="43"/>
      <c r="G39" s="43"/>
      <c r="H39" s="43"/>
      <c r="I39" s="43"/>
      <c r="J39" s="43"/>
      <c r="L39" s="43"/>
      <c r="M39" s="43"/>
      <c r="N39" s="43"/>
    </row>
    <row r="40" spans="2:40" x14ac:dyDescent="0.25">
      <c r="B40" s="43"/>
      <c r="E40" s="43"/>
      <c r="F40" s="43"/>
      <c r="G40" s="43"/>
      <c r="H40" s="43"/>
      <c r="I40" s="43"/>
      <c r="J40" s="43"/>
      <c r="L40" s="43"/>
      <c r="M40" s="43"/>
      <c r="N40" s="43"/>
    </row>
    <row r="41" spans="2:40" x14ac:dyDescent="0.25">
      <c r="C41"/>
      <c r="D41"/>
      <c r="E41"/>
      <c r="F41" s="52"/>
      <c r="L41" s="43"/>
      <c r="M41" s="43"/>
      <c r="N41" s="43"/>
    </row>
    <row r="42" spans="2:40" x14ac:dyDescent="0.25">
      <c r="C42"/>
      <c r="D42"/>
      <c r="E42"/>
      <c r="F42" s="34"/>
      <c r="L42" s="43"/>
      <c r="M42" s="43"/>
      <c r="N42" s="43"/>
    </row>
    <row r="43" spans="2:40" x14ac:dyDescent="0.25">
      <c r="C43"/>
      <c r="D43"/>
      <c r="E43"/>
      <c r="F43" s="34"/>
      <c r="L43" s="43"/>
      <c r="M43" s="43"/>
      <c r="N43" s="43"/>
    </row>
    <row r="44" spans="2:40" x14ac:dyDescent="0.25">
      <c r="C44"/>
      <c r="D44"/>
      <c r="E44"/>
      <c r="F44" s="34"/>
      <c r="L44" s="43"/>
      <c r="M44" s="43"/>
      <c r="N44" s="43"/>
    </row>
    <row r="45" spans="2:40" x14ac:dyDescent="0.25">
      <c r="C45"/>
      <c r="D45"/>
      <c r="E45"/>
      <c r="F45" s="34"/>
      <c r="L45" s="43"/>
      <c r="M45" s="43"/>
      <c r="N45" s="43"/>
    </row>
    <row r="46" spans="2:40" x14ac:dyDescent="0.25">
      <c r="C46"/>
      <c r="D46"/>
      <c r="E46"/>
      <c r="F46" s="34"/>
      <c r="L46" s="43"/>
      <c r="M46" s="43"/>
      <c r="N46" s="43"/>
    </row>
    <row r="47" spans="2:40" x14ac:dyDescent="0.25">
      <c r="C47"/>
      <c r="D47"/>
      <c r="E47"/>
      <c r="F47" s="34"/>
      <c r="L47" s="43"/>
      <c r="M47" s="43"/>
      <c r="N47" s="43"/>
    </row>
    <row r="48" spans="2:40" x14ac:dyDescent="0.25">
      <c r="C48"/>
      <c r="D48"/>
      <c r="E48"/>
      <c r="F48" s="34"/>
      <c r="L48" s="43"/>
      <c r="M48" s="43"/>
      <c r="N48" s="43"/>
    </row>
    <row r="57" spans="26:39" ht="18.75" customHeight="1" x14ac:dyDescent="0.25"/>
    <row r="58" spans="26:39" ht="18.75" customHeight="1" x14ac:dyDescent="0.25">
      <c r="Z58" s="95"/>
      <c r="AA58" s="96"/>
      <c r="AB58" s="96"/>
      <c r="AC58" s="96"/>
      <c r="AD58" s="96"/>
      <c r="AE58" s="96"/>
      <c r="AF58" s="96"/>
      <c r="AG58" s="96"/>
      <c r="AH58" s="96"/>
      <c r="AI58" s="96"/>
      <c r="AJ58" s="96"/>
      <c r="AK58" s="96"/>
      <c r="AL58" s="96"/>
      <c r="AM58" s="96"/>
    </row>
    <row r="59" spans="26:39" ht="15" customHeight="1" x14ac:dyDescent="0.25"/>
  </sheetData>
  <mergeCells count="31">
    <mergeCell ref="B29:C29"/>
    <mergeCell ref="D29:E29"/>
    <mergeCell ref="F29:G29"/>
    <mergeCell ref="Y28:Z28"/>
    <mergeCell ref="B28:C28"/>
    <mergeCell ref="D28:E28"/>
    <mergeCell ref="F28:G28"/>
    <mergeCell ref="AA28:AB28"/>
    <mergeCell ref="N29:O29"/>
    <mergeCell ref="H29:I29"/>
    <mergeCell ref="J29:K29"/>
    <mergeCell ref="L28:M28"/>
    <mergeCell ref="N28:O28"/>
    <mergeCell ref="S28:T28"/>
    <mergeCell ref="U28:V28"/>
    <mergeCell ref="W28:X28"/>
    <mergeCell ref="H28:I28"/>
    <mergeCell ref="J28:K28"/>
    <mergeCell ref="L29:M29"/>
    <mergeCell ref="B2:O2"/>
    <mergeCell ref="B3:O3"/>
    <mergeCell ref="B4:B5"/>
    <mergeCell ref="C4:C5"/>
    <mergeCell ref="D4:D5"/>
    <mergeCell ref="E4:E5"/>
    <mergeCell ref="F4:G4"/>
    <mergeCell ref="H4:I4"/>
    <mergeCell ref="J4:K4"/>
    <mergeCell ref="L4:M4"/>
    <mergeCell ref="N4:N5"/>
    <mergeCell ref="O4:O5"/>
  </mergeCells>
  <printOptions horizontalCentered="1" verticalCentered="1"/>
  <pageMargins left="0" right="0" top="0" bottom="0" header="0" footer="0"/>
  <pageSetup paperSize="9" scale="7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8063-F7C3-4BF2-BE46-5EB32B78ECE4}">
  <sheetPr>
    <tabColor rgb="FFFF0000"/>
  </sheetPr>
  <dimension ref="A2:AZ96"/>
  <sheetViews>
    <sheetView zoomScaleNormal="100" zoomScaleSheetLayoutView="100" workbookViewId="0">
      <selection activeCell="O6" sqref="O6:P6"/>
    </sheetView>
  </sheetViews>
  <sheetFormatPr defaultColWidth="9.140625" defaultRowHeight="15" x14ac:dyDescent="0.25"/>
  <cols>
    <col min="1" max="1" width="5" style="56" customWidth="1"/>
    <col min="2" max="2" width="9" customWidth="1"/>
    <col min="3" max="3" width="24.5703125" style="57" customWidth="1"/>
    <col min="4" max="4" width="12.140625" style="57" customWidth="1"/>
    <col min="5" max="5" width="13.7109375" style="56" customWidth="1"/>
    <col min="6" max="10" width="16" style="56" customWidth="1"/>
    <col min="11" max="11" width="16" customWidth="1"/>
    <col min="12" max="12" width="22.42578125" style="56" customWidth="1"/>
    <col min="13" max="13" width="10.140625" style="56" customWidth="1"/>
    <col min="14" max="19" width="5" style="56" customWidth="1"/>
    <col min="20" max="20" width="19.28515625" style="56" customWidth="1"/>
    <col min="21" max="31" width="5" style="56" customWidth="1"/>
    <col min="32" max="33" width="11.28515625" style="57" customWidth="1"/>
    <col min="34" max="35" width="9.140625" style="56"/>
    <col min="36" max="39" width="11.28515625" style="57" customWidth="1"/>
    <col min="40" max="46" width="12.42578125" style="56" customWidth="1"/>
    <col min="47" max="16384" width="9.140625" style="56"/>
  </cols>
  <sheetData>
    <row r="2" spans="1:33" ht="30.75" customHeight="1" x14ac:dyDescent="0.25">
      <c r="B2" s="648" t="s">
        <v>242</v>
      </c>
      <c r="C2" s="649"/>
      <c r="D2" s="649"/>
      <c r="E2" s="649"/>
      <c r="F2" s="649"/>
      <c r="G2" s="649"/>
      <c r="H2" s="649"/>
      <c r="I2" s="649"/>
      <c r="J2" s="649"/>
      <c r="K2" s="649"/>
      <c r="L2" s="649"/>
      <c r="M2" s="650"/>
    </row>
    <row r="3" spans="1:33" ht="39.75" customHeight="1" x14ac:dyDescent="0.25">
      <c r="B3" s="651" t="s">
        <v>246</v>
      </c>
      <c r="C3" s="652"/>
      <c r="D3" s="652"/>
      <c r="E3" s="652"/>
      <c r="F3" s="652"/>
      <c r="G3" s="652"/>
      <c r="H3" s="652"/>
      <c r="I3" s="652"/>
      <c r="J3" s="652"/>
      <c r="K3" s="652"/>
      <c r="L3" s="652"/>
      <c r="M3" s="653"/>
    </row>
    <row r="4" spans="1:33" ht="73.5" customHeight="1" x14ac:dyDescent="0.25">
      <c r="B4" s="654" t="s">
        <v>143</v>
      </c>
      <c r="C4" s="655" t="s">
        <v>124</v>
      </c>
      <c r="D4" s="656" t="s">
        <v>186</v>
      </c>
      <c r="E4" s="657" t="s">
        <v>126</v>
      </c>
      <c r="F4" s="658" t="s">
        <v>243</v>
      </c>
      <c r="G4" s="659"/>
      <c r="H4" s="658" t="s">
        <v>244</v>
      </c>
      <c r="I4" s="659"/>
      <c r="J4" s="658" t="s">
        <v>245</v>
      </c>
      <c r="K4" s="659"/>
      <c r="L4" s="540" t="s">
        <v>131</v>
      </c>
      <c r="M4" s="647" t="s">
        <v>132</v>
      </c>
    </row>
    <row r="5" spans="1:33" ht="75" customHeight="1" x14ac:dyDescent="0.25">
      <c r="B5" s="654"/>
      <c r="C5" s="655"/>
      <c r="D5" s="656"/>
      <c r="E5" s="657"/>
      <c r="F5" s="288" t="s">
        <v>209</v>
      </c>
      <c r="G5" s="289" t="s">
        <v>134</v>
      </c>
      <c r="H5" s="288" t="s">
        <v>147</v>
      </c>
      <c r="I5" s="289" t="s">
        <v>134</v>
      </c>
      <c r="J5" s="288" t="s">
        <v>147</v>
      </c>
      <c r="K5" s="289" t="s">
        <v>134</v>
      </c>
      <c r="L5" s="540"/>
      <c r="M5" s="647"/>
    </row>
    <row r="6" spans="1:33" ht="30" customHeight="1" x14ac:dyDescent="0.25">
      <c r="A6" s="59"/>
      <c r="B6" s="108">
        <v>1</v>
      </c>
      <c r="C6" s="305" t="s">
        <v>74</v>
      </c>
      <c r="D6" s="297">
        <v>0.29613722982354551</v>
      </c>
      <c r="E6" s="298">
        <v>37.20529752600001</v>
      </c>
      <c r="F6" s="299">
        <v>4.0027398138670602E-2</v>
      </c>
      <c r="G6" s="300">
        <v>0.10928</v>
      </c>
      <c r="H6" s="299">
        <v>0.32547192946570025</v>
      </c>
      <c r="I6" s="300">
        <v>17.014425155000001</v>
      </c>
      <c r="J6" s="299">
        <v>0.28432491185634856</v>
      </c>
      <c r="K6" s="300">
        <v>20.081592371000013</v>
      </c>
      <c r="L6" s="295" t="s">
        <v>102</v>
      </c>
      <c r="M6" s="100">
        <v>1</v>
      </c>
      <c r="N6" s="59"/>
      <c r="O6" s="59"/>
      <c r="P6" s="59"/>
      <c r="Q6" s="59"/>
      <c r="R6" s="59"/>
      <c r="S6" s="59"/>
      <c r="T6" s="59"/>
      <c r="U6" s="59"/>
      <c r="V6" s="59"/>
      <c r="W6" s="59"/>
      <c r="X6" s="59"/>
      <c r="Y6" s="59"/>
      <c r="Z6" s="59"/>
      <c r="AA6" s="59"/>
      <c r="AB6" s="59"/>
      <c r="AC6" s="59"/>
      <c r="AD6" s="59"/>
      <c r="AE6" s="59"/>
      <c r="AF6" s="60"/>
    </row>
    <row r="7" spans="1:33" ht="30" customHeight="1" x14ac:dyDescent="0.25">
      <c r="A7" s="59"/>
      <c r="B7" s="98">
        <v>2</v>
      </c>
      <c r="C7" s="306" t="s">
        <v>32</v>
      </c>
      <c r="D7" s="301">
        <v>0.24424727463206342</v>
      </c>
      <c r="E7" s="302">
        <v>30.686086069000005</v>
      </c>
      <c r="F7" s="303">
        <v>4.9268716358277655E-2</v>
      </c>
      <c r="G7" s="304">
        <v>0.13450999999999999</v>
      </c>
      <c r="H7" s="303">
        <v>0.21690686399706646</v>
      </c>
      <c r="I7" s="304">
        <v>11.33905959</v>
      </c>
      <c r="J7" s="303">
        <v>0.2720201144167681</v>
      </c>
      <c r="K7" s="304">
        <v>19.212516479000005</v>
      </c>
      <c r="L7" s="296" t="s">
        <v>104</v>
      </c>
      <c r="M7" s="104">
        <v>2</v>
      </c>
      <c r="N7" s="59"/>
      <c r="O7" s="59"/>
      <c r="P7" s="59"/>
      <c r="Q7" s="59"/>
      <c r="R7" s="59"/>
      <c r="S7" s="59"/>
      <c r="T7" s="59"/>
      <c r="U7" s="59"/>
      <c r="V7" s="59"/>
      <c r="W7" s="59"/>
      <c r="X7" s="59"/>
      <c r="Y7" s="59"/>
      <c r="Z7" s="59"/>
      <c r="AA7" s="59"/>
      <c r="AB7" s="59"/>
      <c r="AC7" s="59"/>
      <c r="AD7" s="59"/>
      <c r="AE7" s="59"/>
      <c r="AF7" s="58"/>
      <c r="AG7" s="58"/>
    </row>
    <row r="8" spans="1:33" ht="30" customHeight="1" x14ac:dyDescent="0.25">
      <c r="A8" s="59"/>
      <c r="B8" s="108">
        <v>3</v>
      </c>
      <c r="C8" s="305" t="s">
        <v>24</v>
      </c>
      <c r="D8" s="297">
        <v>9.4947071293354196E-2</v>
      </c>
      <c r="E8" s="298">
        <v>11.928706291999999</v>
      </c>
      <c r="F8" s="299">
        <v>0.21338124285677784</v>
      </c>
      <c r="G8" s="300">
        <v>0.58255853000000002</v>
      </c>
      <c r="H8" s="299">
        <v>0.13159548240193283</v>
      </c>
      <c r="I8" s="300">
        <v>6.8793075019999987</v>
      </c>
      <c r="J8" s="299">
        <v>6.3243688037157617E-2</v>
      </c>
      <c r="K8" s="300">
        <v>4.4668402600000006</v>
      </c>
      <c r="L8" s="295" t="s">
        <v>25</v>
      </c>
      <c r="M8" s="100">
        <v>3</v>
      </c>
      <c r="N8" s="59"/>
      <c r="O8" s="59"/>
      <c r="P8" s="59"/>
      <c r="Q8" s="59"/>
      <c r="R8" s="59"/>
      <c r="S8" s="59"/>
      <c r="T8" s="59"/>
      <c r="U8" s="59"/>
      <c r="V8" s="59"/>
      <c r="W8" s="59"/>
      <c r="X8" s="59"/>
      <c r="Y8" s="59"/>
      <c r="Z8" s="59"/>
      <c r="AA8" s="59"/>
      <c r="AB8" s="59"/>
      <c r="AC8" s="59"/>
      <c r="AD8" s="59"/>
      <c r="AE8" s="59"/>
      <c r="AF8" s="60"/>
    </row>
    <row r="9" spans="1:33" ht="30" customHeight="1" x14ac:dyDescent="0.25">
      <c r="A9" s="59"/>
      <c r="B9" s="98">
        <v>4</v>
      </c>
      <c r="C9" s="306" t="s">
        <v>10</v>
      </c>
      <c r="D9" s="301">
        <v>9.3451062675427216E-2</v>
      </c>
      <c r="E9" s="302">
        <v>11.740754761000002</v>
      </c>
      <c r="F9" s="303">
        <v>0.4583884304046551</v>
      </c>
      <c r="G9" s="304">
        <v>1.25146</v>
      </c>
      <c r="H9" s="303">
        <v>4.1006911653075163E-2</v>
      </c>
      <c r="I9" s="304">
        <v>2.1436841889999996</v>
      </c>
      <c r="J9" s="303">
        <v>0.11816119690279066</v>
      </c>
      <c r="K9" s="304">
        <v>8.3456105720000018</v>
      </c>
      <c r="L9" s="296" t="s">
        <v>11</v>
      </c>
      <c r="M9" s="104">
        <v>4</v>
      </c>
      <c r="N9" s="59"/>
      <c r="O9" s="59"/>
      <c r="P9" s="59"/>
      <c r="Q9" s="59"/>
      <c r="R9" s="59"/>
      <c r="S9" s="59"/>
      <c r="T9" s="59"/>
      <c r="U9" s="59"/>
      <c r="V9" s="59"/>
      <c r="W9" s="59"/>
      <c r="X9" s="59"/>
      <c r="Y9" s="59"/>
      <c r="Z9" s="59"/>
      <c r="AA9" s="59"/>
      <c r="AB9" s="59"/>
      <c r="AC9" s="59"/>
      <c r="AD9" s="59"/>
      <c r="AE9" s="59"/>
      <c r="AF9" s="58"/>
      <c r="AG9" s="58"/>
    </row>
    <row r="10" spans="1:33" ht="30" customHeight="1" x14ac:dyDescent="0.25">
      <c r="A10" s="59"/>
      <c r="B10" s="108">
        <v>5</v>
      </c>
      <c r="C10" s="305" t="s">
        <v>3</v>
      </c>
      <c r="D10" s="297">
        <v>5.7518520287798823E-2</v>
      </c>
      <c r="E10" s="298">
        <v>7.2263580699999999</v>
      </c>
      <c r="F10" s="299">
        <v>3.4716295713609076E-2</v>
      </c>
      <c r="G10" s="300">
        <v>9.4780000000000003E-2</v>
      </c>
      <c r="H10" s="299">
        <v>4.2022921899663314E-2</v>
      </c>
      <c r="I10" s="300">
        <v>2.1967973109999996</v>
      </c>
      <c r="J10" s="299">
        <v>6.9869016281760621E-2</v>
      </c>
      <c r="K10" s="300">
        <v>4.9347807589999997</v>
      </c>
      <c r="L10" s="295" t="s">
        <v>4</v>
      </c>
      <c r="M10" s="100">
        <v>5</v>
      </c>
      <c r="N10" s="59"/>
      <c r="O10" s="59"/>
      <c r="P10" s="59"/>
      <c r="Q10" s="59"/>
      <c r="R10" s="59"/>
      <c r="S10" s="59"/>
      <c r="T10" s="59"/>
      <c r="U10" s="59"/>
      <c r="V10" s="59"/>
      <c r="W10" s="59"/>
      <c r="X10" s="59"/>
      <c r="Y10" s="59"/>
      <c r="Z10" s="59"/>
      <c r="AA10" s="59"/>
      <c r="AB10" s="59"/>
      <c r="AC10" s="59"/>
      <c r="AD10" s="59"/>
      <c r="AE10" s="59"/>
      <c r="AF10" s="60"/>
    </row>
    <row r="11" spans="1:33" ht="30" customHeight="1" x14ac:dyDescent="0.25">
      <c r="A11" s="59"/>
      <c r="B11" s="98">
        <v>6</v>
      </c>
      <c r="C11" s="306" t="s">
        <v>30</v>
      </c>
      <c r="D11" s="301">
        <v>4.4057905247806194E-2</v>
      </c>
      <c r="E11" s="302">
        <v>5.5352293060000006</v>
      </c>
      <c r="F11" s="303">
        <v>1.0867614410453483E-2</v>
      </c>
      <c r="G11" s="304">
        <v>2.9669999999999998E-2</v>
      </c>
      <c r="H11" s="303">
        <v>6.9429102019466102E-2</v>
      </c>
      <c r="I11" s="304">
        <v>3.6294873780000003</v>
      </c>
      <c r="J11" s="303">
        <v>2.6562335083301331E-2</v>
      </c>
      <c r="K11" s="304">
        <v>1.8760719280000002</v>
      </c>
      <c r="L11" s="296" t="s">
        <v>103</v>
      </c>
      <c r="M11" s="104">
        <v>6</v>
      </c>
      <c r="N11" s="59"/>
      <c r="O11" s="59"/>
      <c r="P11" s="59"/>
      <c r="Q11" s="59"/>
      <c r="R11" s="59"/>
      <c r="S11" s="59"/>
      <c r="T11" s="59"/>
      <c r="U11" s="59"/>
      <c r="V11" s="59"/>
      <c r="W11" s="59"/>
      <c r="X11" s="59"/>
      <c r="Y11" s="59"/>
      <c r="Z11" s="59"/>
      <c r="AA11" s="59"/>
      <c r="AB11" s="59"/>
      <c r="AC11" s="59"/>
      <c r="AD11" s="59"/>
      <c r="AE11" s="59"/>
      <c r="AF11" s="58"/>
      <c r="AG11" s="58"/>
    </row>
    <row r="12" spans="1:33" ht="30" customHeight="1" x14ac:dyDescent="0.25">
      <c r="A12" s="59"/>
      <c r="B12" s="108">
        <v>7</v>
      </c>
      <c r="C12" s="305" t="s">
        <v>16</v>
      </c>
      <c r="D12" s="297">
        <v>3.5457047391793117E-2</v>
      </c>
      <c r="E12" s="298">
        <v>4.4546577219999994</v>
      </c>
      <c r="F12" s="299">
        <v>1.3409617915965689E-2</v>
      </c>
      <c r="G12" s="300">
        <v>3.6609999999999997E-2</v>
      </c>
      <c r="H12" s="299">
        <v>4.9875327313743313E-2</v>
      </c>
      <c r="I12" s="300">
        <v>2.6072909729999996</v>
      </c>
      <c r="J12" s="299">
        <v>2.5637571141828495E-2</v>
      </c>
      <c r="K12" s="300">
        <v>1.8107567489999996</v>
      </c>
      <c r="L12" s="295" t="s">
        <v>17</v>
      </c>
      <c r="M12" s="100">
        <v>7</v>
      </c>
      <c r="N12" s="59"/>
      <c r="O12" s="59"/>
      <c r="P12" s="59"/>
      <c r="Q12" s="59"/>
      <c r="R12" s="59"/>
      <c r="S12" s="59"/>
      <c r="T12" s="59"/>
      <c r="U12" s="59"/>
      <c r="V12" s="59"/>
      <c r="W12" s="59"/>
      <c r="X12" s="59"/>
      <c r="Y12" s="59"/>
      <c r="Z12" s="59"/>
      <c r="AA12" s="59"/>
      <c r="AB12" s="59"/>
      <c r="AC12" s="59"/>
      <c r="AD12" s="59"/>
      <c r="AE12" s="59"/>
      <c r="AF12" s="60"/>
    </row>
    <row r="13" spans="1:33" ht="30" customHeight="1" x14ac:dyDescent="0.25">
      <c r="A13" s="59"/>
      <c r="B13" s="98">
        <v>8</v>
      </c>
      <c r="C13" s="306" t="s">
        <v>26</v>
      </c>
      <c r="D13" s="301">
        <v>2.8671322584319717E-2</v>
      </c>
      <c r="E13" s="302">
        <v>3.6021309710000011</v>
      </c>
      <c r="F13" s="303">
        <v>3.1141374357153872E-2</v>
      </c>
      <c r="G13" s="304">
        <v>8.5020000000000012E-2</v>
      </c>
      <c r="H13" s="303">
        <v>3.2773643220734359E-2</v>
      </c>
      <c r="I13" s="304">
        <v>1.7132804680000002</v>
      </c>
      <c r="J13" s="303">
        <v>2.5539505996044088E-2</v>
      </c>
      <c r="K13" s="304">
        <v>1.8038305030000006</v>
      </c>
      <c r="L13" s="296" t="s">
        <v>27</v>
      </c>
      <c r="M13" s="104">
        <v>8</v>
      </c>
      <c r="N13" s="59"/>
      <c r="O13" s="59"/>
      <c r="P13" s="59"/>
      <c r="Q13" s="59"/>
      <c r="R13" s="59"/>
      <c r="S13" s="59"/>
      <c r="T13" s="59"/>
      <c r="U13" s="59"/>
      <c r="V13" s="59"/>
      <c r="W13" s="59"/>
      <c r="X13" s="59"/>
      <c r="Y13" s="59"/>
      <c r="Z13" s="59"/>
      <c r="AA13" s="59"/>
      <c r="AB13" s="59"/>
      <c r="AC13" s="59"/>
      <c r="AD13" s="59"/>
      <c r="AE13" s="59"/>
      <c r="AF13" s="58"/>
      <c r="AG13" s="58"/>
    </row>
    <row r="14" spans="1:33" ht="30" customHeight="1" x14ac:dyDescent="0.25">
      <c r="A14" s="59"/>
      <c r="B14" s="108">
        <v>9</v>
      </c>
      <c r="C14" s="305" t="s">
        <v>14</v>
      </c>
      <c r="D14" s="297">
        <v>2.6217515491594425E-2</v>
      </c>
      <c r="E14" s="298">
        <v>3.2938461160000005</v>
      </c>
      <c r="F14" s="299">
        <v>4.9118540358672469E-2</v>
      </c>
      <c r="G14" s="300">
        <v>0.1341</v>
      </c>
      <c r="H14" s="299">
        <v>2.120922084620068E-2</v>
      </c>
      <c r="I14" s="300">
        <v>1.1087367850000001</v>
      </c>
      <c r="J14" s="299">
        <v>2.903918357068434E-2</v>
      </c>
      <c r="K14" s="300">
        <v>2.0510093310000004</v>
      </c>
      <c r="L14" s="295" t="s">
        <v>15</v>
      </c>
      <c r="M14" s="100">
        <v>9</v>
      </c>
      <c r="N14" s="59"/>
      <c r="O14" s="59"/>
      <c r="P14" s="59"/>
      <c r="Q14" s="59"/>
      <c r="R14" s="59"/>
      <c r="S14" s="59"/>
      <c r="T14" s="59"/>
      <c r="U14" s="59"/>
      <c r="V14" s="59"/>
      <c r="W14" s="59"/>
      <c r="X14" s="59"/>
      <c r="Y14" s="59"/>
      <c r="Z14" s="59"/>
      <c r="AA14" s="59"/>
      <c r="AB14" s="59"/>
      <c r="AC14" s="59"/>
      <c r="AD14" s="59"/>
      <c r="AE14" s="59"/>
      <c r="AF14" s="60"/>
    </row>
    <row r="15" spans="1:33" ht="30" customHeight="1" x14ac:dyDescent="0.25">
      <c r="A15" s="59"/>
      <c r="B15" s="98">
        <v>10</v>
      </c>
      <c r="C15" s="306" t="s">
        <v>40</v>
      </c>
      <c r="D15" s="301">
        <v>2.5645376404096455E-2</v>
      </c>
      <c r="E15" s="302">
        <v>3.2219652349999999</v>
      </c>
      <c r="F15" s="303">
        <v>3.9475211244044246E-2</v>
      </c>
      <c r="G15" s="304">
        <v>0.107772458</v>
      </c>
      <c r="H15" s="303">
        <v>2.872992991040442E-2</v>
      </c>
      <c r="I15" s="304">
        <v>1.5018906329999999</v>
      </c>
      <c r="J15" s="303">
        <v>2.2827754717330406E-2</v>
      </c>
      <c r="K15" s="304">
        <v>1.612302144</v>
      </c>
      <c r="L15" s="296" t="s">
        <v>41</v>
      </c>
      <c r="M15" s="104">
        <v>10</v>
      </c>
      <c r="N15" s="59"/>
      <c r="O15" s="59"/>
      <c r="P15" s="59"/>
      <c r="Q15" s="59"/>
      <c r="R15" s="59"/>
      <c r="S15" s="59"/>
      <c r="T15" s="59"/>
      <c r="U15" s="59"/>
      <c r="V15" s="59"/>
      <c r="W15" s="59"/>
      <c r="X15" s="59"/>
      <c r="Y15" s="59"/>
      <c r="Z15" s="59"/>
      <c r="AA15" s="59"/>
      <c r="AB15" s="59"/>
      <c r="AC15" s="59"/>
      <c r="AD15" s="59"/>
      <c r="AE15" s="59"/>
      <c r="AF15" s="58"/>
      <c r="AG15" s="58"/>
    </row>
    <row r="16" spans="1:33" ht="30" customHeight="1" x14ac:dyDescent="0.25">
      <c r="A16" s="59"/>
      <c r="B16" s="108">
        <v>11</v>
      </c>
      <c r="C16" s="305" t="s">
        <v>5</v>
      </c>
      <c r="D16" s="297">
        <v>2.2039619615731552E-2</v>
      </c>
      <c r="E16" s="298">
        <v>2.7689548039999998</v>
      </c>
      <c r="F16" s="299">
        <v>5.201217547301633E-3</v>
      </c>
      <c r="G16" s="300">
        <v>1.4199999999999999E-2</v>
      </c>
      <c r="H16" s="299">
        <v>2.8714367866812911E-2</v>
      </c>
      <c r="I16" s="300">
        <v>1.5010771090000001</v>
      </c>
      <c r="J16" s="299">
        <v>1.7750176058841834E-2</v>
      </c>
      <c r="K16" s="300">
        <v>1.2536776949999999</v>
      </c>
      <c r="L16" s="295" t="s">
        <v>6</v>
      </c>
      <c r="M16" s="100">
        <v>11</v>
      </c>
      <c r="N16" s="59"/>
      <c r="O16" s="59"/>
      <c r="P16" s="59"/>
      <c r="Q16" s="59"/>
      <c r="R16" s="59"/>
      <c r="S16" s="59"/>
      <c r="T16" s="59"/>
      <c r="U16" s="59"/>
      <c r="V16" s="59"/>
      <c r="W16" s="59"/>
      <c r="X16" s="59"/>
      <c r="Y16" s="59"/>
      <c r="Z16" s="59"/>
      <c r="AA16" s="59"/>
      <c r="AB16" s="59"/>
      <c r="AC16" s="59"/>
      <c r="AD16" s="59"/>
      <c r="AE16" s="59"/>
      <c r="AF16" s="60"/>
    </row>
    <row r="17" spans="1:52" ht="30" customHeight="1" x14ac:dyDescent="0.25">
      <c r="A17" s="59"/>
      <c r="B17" s="98">
        <v>12</v>
      </c>
      <c r="C17" s="306" t="s">
        <v>12</v>
      </c>
      <c r="D17" s="301">
        <v>1.6417085967907502E-2</v>
      </c>
      <c r="E17" s="302">
        <v>2.0625659540000001</v>
      </c>
      <c r="F17" s="303">
        <v>3.3888496301151212E-2</v>
      </c>
      <c r="G17" s="304">
        <v>9.2520000000000005E-2</v>
      </c>
      <c r="H17" s="303">
        <v>1.3617093061636157E-3</v>
      </c>
      <c r="I17" s="304">
        <v>7.1184944E-2</v>
      </c>
      <c r="J17" s="303">
        <v>2.6884993944771608E-2</v>
      </c>
      <c r="K17" s="304">
        <v>1.8988610100000001</v>
      </c>
      <c r="L17" s="296" t="s">
        <v>13</v>
      </c>
      <c r="M17" s="104">
        <v>12</v>
      </c>
      <c r="N17" s="59"/>
      <c r="O17" s="59"/>
      <c r="P17" s="59"/>
      <c r="Q17" s="59"/>
      <c r="R17" s="59"/>
      <c r="S17" s="59"/>
      <c r="T17" s="59"/>
      <c r="U17" s="59"/>
      <c r="V17" s="59"/>
      <c r="W17" s="59"/>
      <c r="X17" s="59"/>
      <c r="Y17" s="59"/>
      <c r="Z17" s="59"/>
      <c r="AA17" s="59"/>
      <c r="AB17" s="59"/>
      <c r="AC17" s="59"/>
      <c r="AD17" s="59"/>
      <c r="AE17" s="59"/>
      <c r="AF17" s="58"/>
      <c r="AG17" s="58"/>
    </row>
    <row r="18" spans="1:52" ht="30" customHeight="1" x14ac:dyDescent="0.25">
      <c r="A18" s="59"/>
      <c r="B18" s="108">
        <v>13</v>
      </c>
      <c r="C18" s="305" t="s">
        <v>18</v>
      </c>
      <c r="D18" s="297">
        <v>4.8909702918894672E-3</v>
      </c>
      <c r="E18" s="298">
        <v>0.61447864899999993</v>
      </c>
      <c r="F18" s="299">
        <v>5.8238985212743649E-5</v>
      </c>
      <c r="G18" s="300">
        <v>1.5900000000000002E-4</v>
      </c>
      <c r="H18" s="299">
        <v>1.5610745899156187E-3</v>
      </c>
      <c r="I18" s="300">
        <v>8.1606997000000001E-2</v>
      </c>
      <c r="J18" s="299">
        <v>7.5424037609383649E-3</v>
      </c>
      <c r="K18" s="300">
        <v>0.53271265199999995</v>
      </c>
      <c r="L18" s="295" t="s">
        <v>19</v>
      </c>
      <c r="M18" s="100">
        <v>13</v>
      </c>
      <c r="N18" s="59"/>
      <c r="O18" s="59"/>
      <c r="P18" s="59"/>
      <c r="Q18" s="59"/>
      <c r="R18" s="59"/>
      <c r="S18" s="59"/>
      <c r="T18" s="59"/>
      <c r="U18" s="59"/>
      <c r="V18" s="59"/>
      <c r="W18" s="59"/>
      <c r="X18" s="59"/>
      <c r="Y18" s="59"/>
      <c r="Z18" s="59"/>
      <c r="AA18" s="59"/>
      <c r="AB18" s="59"/>
      <c r="AC18" s="59"/>
      <c r="AD18" s="59"/>
      <c r="AE18" s="59"/>
      <c r="AF18" s="60"/>
    </row>
    <row r="19" spans="1:52" ht="30" customHeight="1" x14ac:dyDescent="0.25">
      <c r="A19" s="59"/>
      <c r="B19" s="98">
        <v>14</v>
      </c>
      <c r="C19" s="306" t="s">
        <v>22</v>
      </c>
      <c r="D19" s="301">
        <v>3.7909832025281123E-3</v>
      </c>
      <c r="E19" s="302">
        <v>0.47628141199999996</v>
      </c>
      <c r="F19" s="303">
        <v>1.0072780461323587E-2</v>
      </c>
      <c r="G19" s="304">
        <v>2.75E-2</v>
      </c>
      <c r="H19" s="303">
        <v>4.7825439041773712E-3</v>
      </c>
      <c r="I19" s="304">
        <v>0.25001306699999998</v>
      </c>
      <c r="J19" s="303">
        <v>2.8142585073866323E-3</v>
      </c>
      <c r="K19" s="304">
        <v>0.19876834499999999</v>
      </c>
      <c r="L19" s="296" t="s">
        <v>23</v>
      </c>
      <c r="M19" s="104">
        <v>14</v>
      </c>
      <c r="N19" s="59"/>
      <c r="O19" s="59"/>
      <c r="P19" s="59"/>
      <c r="Q19" s="59"/>
      <c r="R19" s="59"/>
      <c r="S19" s="59"/>
      <c r="T19" s="59"/>
      <c r="U19" s="59"/>
      <c r="V19" s="59"/>
      <c r="W19" s="59"/>
      <c r="X19" s="59"/>
      <c r="Y19" s="59"/>
      <c r="Z19" s="59"/>
      <c r="AA19" s="59"/>
      <c r="AB19" s="59"/>
      <c r="AC19" s="59"/>
      <c r="AD19" s="59"/>
      <c r="AE19" s="59"/>
      <c r="AF19" s="58"/>
      <c r="AG19" s="58"/>
    </row>
    <row r="20" spans="1:52" ht="30" customHeight="1" x14ac:dyDescent="0.25">
      <c r="A20" s="59"/>
      <c r="B20" s="108">
        <v>15</v>
      </c>
      <c r="C20" s="305" t="s">
        <v>20</v>
      </c>
      <c r="D20" s="297">
        <v>2.4342208977381971E-3</v>
      </c>
      <c r="E20" s="298">
        <v>0.305824137</v>
      </c>
      <c r="F20" s="299">
        <v>1.0929882507850756E-2</v>
      </c>
      <c r="G20" s="300">
        <v>2.9839999999999998E-2</v>
      </c>
      <c r="H20" s="299">
        <v>2.4769311864972953E-4</v>
      </c>
      <c r="I20" s="300">
        <v>1.2948447E-2</v>
      </c>
      <c r="J20" s="299">
        <v>3.7241867075404433E-3</v>
      </c>
      <c r="K20" s="300">
        <v>0.26303568999999999</v>
      </c>
      <c r="L20" s="295" t="s">
        <v>21</v>
      </c>
      <c r="M20" s="100">
        <v>15</v>
      </c>
      <c r="N20" s="59"/>
      <c r="O20" s="59"/>
      <c r="P20" s="59"/>
      <c r="Q20" s="59"/>
      <c r="R20" s="59"/>
      <c r="S20" s="59"/>
      <c r="T20" s="59"/>
      <c r="U20" s="59"/>
      <c r="V20" s="59"/>
      <c r="W20" s="59"/>
      <c r="X20" s="59"/>
      <c r="Y20" s="59"/>
      <c r="Z20" s="59"/>
      <c r="AA20" s="59"/>
      <c r="AB20" s="59"/>
      <c r="AC20" s="59"/>
      <c r="AD20" s="59"/>
      <c r="AE20" s="59"/>
      <c r="AF20" s="60"/>
    </row>
    <row r="21" spans="1:52" ht="30" customHeight="1" x14ac:dyDescent="0.25">
      <c r="A21" s="59"/>
      <c r="B21" s="98">
        <v>16</v>
      </c>
      <c r="C21" s="306" t="s">
        <v>8</v>
      </c>
      <c r="D21" s="301">
        <v>1.6830970800246323E-3</v>
      </c>
      <c r="E21" s="302">
        <v>0.21145645099999999</v>
      </c>
      <c r="F21" s="303">
        <v>5.4942438879946826E-5</v>
      </c>
      <c r="G21" s="304">
        <v>1.4999999999999999E-4</v>
      </c>
      <c r="H21" s="303">
        <v>2.1008602754468953E-3</v>
      </c>
      <c r="I21" s="304">
        <v>0.10982492399999998</v>
      </c>
      <c r="J21" s="303">
        <v>1.436824614615251E-3</v>
      </c>
      <c r="K21" s="304">
        <v>0.101481527</v>
      </c>
      <c r="L21" s="296" t="s">
        <v>9</v>
      </c>
      <c r="M21" s="104">
        <v>16</v>
      </c>
      <c r="N21" s="59"/>
      <c r="O21" s="59"/>
      <c r="P21" s="59"/>
      <c r="Q21" s="59"/>
      <c r="R21" s="59"/>
      <c r="S21" s="59"/>
      <c r="T21" s="59"/>
      <c r="U21" s="59"/>
      <c r="V21" s="59"/>
      <c r="W21" s="59"/>
      <c r="X21" s="59"/>
      <c r="Y21" s="59"/>
      <c r="Z21" s="59"/>
      <c r="AA21" s="59"/>
      <c r="AB21" s="59"/>
      <c r="AC21" s="59"/>
      <c r="AD21" s="59"/>
      <c r="AE21" s="59"/>
      <c r="AF21" s="58"/>
      <c r="AG21" s="58"/>
    </row>
    <row r="22" spans="1:52" ht="30" customHeight="1" x14ac:dyDescent="0.25">
      <c r="A22" s="59"/>
      <c r="B22" s="108">
        <v>17</v>
      </c>
      <c r="C22" s="305" t="s">
        <v>28</v>
      </c>
      <c r="D22" s="297">
        <v>1.1456979906251895E-3</v>
      </c>
      <c r="E22" s="298">
        <v>0.14394014099999999</v>
      </c>
      <c r="F22" s="299">
        <v>0</v>
      </c>
      <c r="G22" s="300">
        <v>0</v>
      </c>
      <c r="H22" s="299">
        <v>1.5519846542675974E-4</v>
      </c>
      <c r="I22" s="300">
        <v>8.1131809999999988E-3</v>
      </c>
      <c r="J22" s="299">
        <v>1.9231038911777618E-3</v>
      </c>
      <c r="K22" s="300">
        <v>0.13582696</v>
      </c>
      <c r="L22" s="295" t="s">
        <v>29</v>
      </c>
      <c r="M22" s="100">
        <v>17</v>
      </c>
      <c r="N22" s="59"/>
      <c r="O22" s="59"/>
      <c r="P22" s="59"/>
      <c r="Q22" s="59"/>
      <c r="R22" s="59"/>
      <c r="S22" s="59"/>
      <c r="T22" s="59"/>
      <c r="U22" s="59"/>
      <c r="V22" s="59"/>
      <c r="W22" s="59"/>
      <c r="X22" s="59"/>
      <c r="Y22" s="59"/>
      <c r="Z22" s="59"/>
      <c r="AA22" s="59"/>
      <c r="AB22" s="59"/>
      <c r="AC22" s="59"/>
      <c r="AD22" s="59"/>
      <c r="AE22" s="59"/>
      <c r="AF22" s="60"/>
    </row>
    <row r="23" spans="1:52" ht="30" customHeight="1" x14ac:dyDescent="0.25">
      <c r="A23" s="59"/>
      <c r="B23" s="98">
        <v>18</v>
      </c>
      <c r="C23" s="306" t="s">
        <v>7</v>
      </c>
      <c r="D23" s="301">
        <v>8.3156390005463402E-4</v>
      </c>
      <c r="E23" s="302">
        <v>0.104473802</v>
      </c>
      <c r="F23" s="303">
        <v>0</v>
      </c>
      <c r="G23" s="304">
        <v>0</v>
      </c>
      <c r="H23" s="303">
        <v>1.7226146066612207E-3</v>
      </c>
      <c r="I23" s="304">
        <v>9.0051690000000004E-2</v>
      </c>
      <c r="J23" s="303">
        <v>2.0419524743984182E-4</v>
      </c>
      <c r="K23" s="304">
        <v>1.4422112000000001E-2</v>
      </c>
      <c r="L23" s="296" t="s">
        <v>105</v>
      </c>
      <c r="M23" s="104">
        <v>18</v>
      </c>
      <c r="N23" s="59"/>
      <c r="O23" s="59"/>
      <c r="P23" s="59"/>
      <c r="Q23" s="59"/>
      <c r="R23" s="59"/>
      <c r="S23" s="59"/>
      <c r="T23" s="59"/>
      <c r="U23" s="59"/>
      <c r="V23" s="59"/>
      <c r="W23" s="59"/>
      <c r="X23" s="59"/>
      <c r="Y23" s="59"/>
      <c r="Z23" s="59"/>
      <c r="AA23" s="59"/>
      <c r="AB23" s="59"/>
      <c r="AC23" s="59"/>
      <c r="AD23" s="59"/>
      <c r="AE23" s="59"/>
      <c r="AF23" s="58"/>
      <c r="AG23" s="58"/>
    </row>
    <row r="24" spans="1:52" ht="30" customHeight="1" x14ac:dyDescent="0.25">
      <c r="A24" s="59"/>
      <c r="B24" s="108">
        <v>19</v>
      </c>
      <c r="C24" s="305" t="s">
        <v>44</v>
      </c>
      <c r="D24" s="297">
        <v>1.918468291681289E-4</v>
      </c>
      <c r="E24" s="298">
        <v>2.4102738999999995E-2</v>
      </c>
      <c r="F24" s="299">
        <v>0</v>
      </c>
      <c r="G24" s="300">
        <v>0</v>
      </c>
      <c r="H24" s="299">
        <v>5.2560203295843489E-5</v>
      </c>
      <c r="I24" s="300">
        <v>2.7476459999999999E-3</v>
      </c>
      <c r="J24" s="299">
        <v>3.0235575061654166E-4</v>
      </c>
      <c r="K24" s="300">
        <v>2.1355092999999995E-2</v>
      </c>
      <c r="L24" s="295" t="s">
        <v>45</v>
      </c>
      <c r="M24" s="100">
        <v>19</v>
      </c>
      <c r="N24" s="59"/>
      <c r="O24" s="59"/>
      <c r="P24" s="59"/>
      <c r="W24" s="59"/>
      <c r="X24" s="59"/>
      <c r="Y24" s="59"/>
      <c r="Z24" s="59"/>
      <c r="AA24" s="59"/>
      <c r="AB24" s="59"/>
      <c r="AC24" s="59"/>
      <c r="AD24" s="59"/>
      <c r="AE24" s="59"/>
      <c r="AF24" s="60"/>
    </row>
    <row r="25" spans="1:52" ht="30" customHeight="1" x14ac:dyDescent="0.25">
      <c r="A25" s="59"/>
      <c r="B25" s="98">
        <v>20</v>
      </c>
      <c r="C25" s="306" t="s">
        <v>34</v>
      </c>
      <c r="D25" s="301">
        <v>8.6580186578844742E-5</v>
      </c>
      <c r="E25" s="302">
        <v>1.0877530000000002E-2</v>
      </c>
      <c r="F25" s="303">
        <v>0</v>
      </c>
      <c r="G25" s="304">
        <v>0</v>
      </c>
      <c r="H25" s="303">
        <v>9.796930855413347E-6</v>
      </c>
      <c r="I25" s="304">
        <v>5.12146E-4</v>
      </c>
      <c r="J25" s="303">
        <v>1.4675812742883827E-4</v>
      </c>
      <c r="K25" s="304">
        <v>1.0365384000000002E-2</v>
      </c>
      <c r="L25" s="296" t="s">
        <v>35</v>
      </c>
      <c r="M25" s="104">
        <v>20</v>
      </c>
      <c r="N25" s="59"/>
      <c r="O25" s="59"/>
      <c r="P25" s="59"/>
      <c r="W25" s="59"/>
      <c r="X25" s="59"/>
      <c r="Y25" s="59"/>
      <c r="Z25" s="59"/>
      <c r="AA25" s="59"/>
      <c r="AB25" s="59"/>
      <c r="AC25" s="59"/>
      <c r="AD25" s="59"/>
      <c r="AE25" s="59"/>
      <c r="AF25" s="58"/>
      <c r="AG25" s="58"/>
    </row>
    <row r="26" spans="1:52" ht="30" customHeight="1" x14ac:dyDescent="0.25">
      <c r="A26" s="59"/>
      <c r="B26" s="108">
        <v>21</v>
      </c>
      <c r="C26" s="305" t="s">
        <v>36</v>
      </c>
      <c r="D26" s="297">
        <v>1.3332331344134796E-4</v>
      </c>
      <c r="E26" s="298">
        <v>1.6750118000000001E-2</v>
      </c>
      <c r="F26" s="299">
        <v>0</v>
      </c>
      <c r="G26" s="300">
        <v>0</v>
      </c>
      <c r="H26" s="299">
        <v>2.7024800460762695E-4</v>
      </c>
      <c r="I26" s="300">
        <v>1.4127530000000001E-2</v>
      </c>
      <c r="J26" s="299">
        <v>3.7131871226125539E-5</v>
      </c>
      <c r="K26" s="300">
        <v>2.6225879999999999E-3</v>
      </c>
      <c r="L26" s="295" t="s">
        <v>37</v>
      </c>
      <c r="M26" s="100">
        <v>21</v>
      </c>
      <c r="N26" s="59"/>
      <c r="O26" s="59"/>
      <c r="P26" s="59"/>
      <c r="W26" s="59"/>
      <c r="X26" s="59"/>
      <c r="Y26" s="59"/>
      <c r="Z26" s="59"/>
      <c r="AA26" s="59"/>
      <c r="AB26" s="59"/>
      <c r="AC26" s="59"/>
      <c r="AD26" s="59"/>
      <c r="AE26" s="59"/>
      <c r="AF26" s="60"/>
    </row>
    <row r="27" spans="1:52" ht="30" customHeight="1" x14ac:dyDescent="0.25">
      <c r="A27" s="59"/>
      <c r="B27" s="98">
        <v>22</v>
      </c>
      <c r="C27" s="306" t="s">
        <v>38</v>
      </c>
      <c r="D27" s="301">
        <v>4.6848925131044519E-6</v>
      </c>
      <c r="E27" s="302">
        <v>5.8858800000000002E-4</v>
      </c>
      <c r="F27" s="303">
        <v>0</v>
      </c>
      <c r="G27" s="304">
        <v>0</v>
      </c>
      <c r="H27" s="303">
        <v>0</v>
      </c>
      <c r="I27" s="304">
        <v>0</v>
      </c>
      <c r="J27" s="303">
        <v>8.3335140026732299E-6</v>
      </c>
      <c r="K27" s="304">
        <v>5.8858800000000002E-4</v>
      </c>
      <c r="L27" s="296" t="s">
        <v>39</v>
      </c>
      <c r="M27" s="104">
        <v>22</v>
      </c>
      <c r="N27" s="59"/>
      <c r="W27" s="59"/>
      <c r="X27" s="59"/>
      <c r="Y27" s="59"/>
      <c r="Z27" s="59"/>
      <c r="AA27" s="59"/>
      <c r="AB27" s="59"/>
      <c r="AC27" s="59"/>
      <c r="AD27" s="59"/>
      <c r="AE27" s="59"/>
      <c r="AF27" s="58"/>
      <c r="AG27" s="58"/>
    </row>
    <row r="28" spans="1:52" ht="40.5" customHeight="1" x14ac:dyDescent="0.25">
      <c r="A28" s="290"/>
      <c r="B28" s="642" t="s">
        <v>135</v>
      </c>
      <c r="C28" s="643"/>
      <c r="D28" s="556">
        <v>125.63532639300004</v>
      </c>
      <c r="E28" s="644"/>
      <c r="F28" s="556">
        <v>2.7301299880000003</v>
      </c>
      <c r="G28" s="557"/>
      <c r="H28" s="556">
        <v>52.276167665000003</v>
      </c>
      <c r="I28" s="557"/>
      <c r="J28" s="556">
        <v>70.62902874000001</v>
      </c>
      <c r="K28" s="636"/>
      <c r="L28" s="645" t="s">
        <v>152</v>
      </c>
      <c r="M28" s="646"/>
      <c r="N28" s="58"/>
      <c r="W28" s="57"/>
      <c r="X28" s="291"/>
      <c r="Y28" s="291"/>
      <c r="Z28" s="291"/>
      <c r="AA28" s="291"/>
      <c r="AB28" s="291"/>
      <c r="AC28" s="291"/>
      <c r="AD28" s="291"/>
      <c r="AE28" s="291"/>
      <c r="AF28" s="58"/>
      <c r="AG28" s="58"/>
      <c r="AH28" s="58"/>
      <c r="AI28" s="58"/>
      <c r="AJ28" s="58"/>
      <c r="AK28" s="58"/>
      <c r="AL28" s="58"/>
      <c r="AM28" s="58"/>
      <c r="AP28" s="58"/>
      <c r="AQ28" s="58"/>
      <c r="AR28" s="292"/>
      <c r="AS28" s="293"/>
      <c r="AT28" s="294"/>
      <c r="AU28" s="294"/>
      <c r="AV28" s="294"/>
      <c r="AW28" s="294"/>
      <c r="AX28" s="294"/>
      <c r="AY28" s="294"/>
      <c r="AZ28" s="294"/>
    </row>
    <row r="29" spans="1:52" ht="26.25" customHeight="1" x14ac:dyDescent="0.25">
      <c r="B29" s="639" t="s">
        <v>148</v>
      </c>
      <c r="C29" s="640"/>
      <c r="D29" s="634">
        <v>1</v>
      </c>
      <c r="E29" s="641">
        <v>0</v>
      </c>
      <c r="F29" s="634">
        <v>2.1730591756174349E-2</v>
      </c>
      <c r="G29" s="641"/>
      <c r="H29" s="634">
        <v>0.41609449480375327</v>
      </c>
      <c r="I29" s="641"/>
      <c r="J29" s="634">
        <v>0.56217491344007209</v>
      </c>
      <c r="K29" s="635"/>
      <c r="L29" s="637" t="s">
        <v>149</v>
      </c>
      <c r="M29" s="638" t="s">
        <v>150</v>
      </c>
      <c r="AF29" s="58"/>
      <c r="AG29" s="58"/>
    </row>
    <row r="30" spans="1:52" x14ac:dyDescent="0.25">
      <c r="B30" s="82" t="s">
        <v>77</v>
      </c>
      <c r="C30"/>
      <c r="D30"/>
      <c r="E30"/>
      <c r="F30"/>
      <c r="G30"/>
      <c r="H30"/>
      <c r="I30"/>
      <c r="J30"/>
      <c r="L30" s="43"/>
      <c r="M30" s="84" t="s">
        <v>76</v>
      </c>
      <c r="N30" s="43"/>
      <c r="AF30" s="58"/>
      <c r="AG30" s="58"/>
    </row>
    <row r="31" spans="1:52" x14ac:dyDescent="0.25">
      <c r="H31" s="57"/>
      <c r="I31" s="57"/>
      <c r="J31" s="57"/>
      <c r="K31" s="43"/>
    </row>
    <row r="49" spans="3:11" x14ac:dyDescent="0.25">
      <c r="C49" s="56"/>
      <c r="D49" s="56"/>
      <c r="H49" s="57"/>
      <c r="I49" s="57"/>
      <c r="J49" s="57"/>
      <c r="K49" s="43"/>
    </row>
    <row r="50" spans="3:11" x14ac:dyDescent="0.25">
      <c r="C50" s="56"/>
      <c r="D50" s="56"/>
      <c r="H50" s="57"/>
      <c r="I50" s="57"/>
      <c r="J50" s="57"/>
      <c r="K50" s="43"/>
    </row>
    <row r="51" spans="3:11" x14ac:dyDescent="0.25">
      <c r="C51" s="56"/>
      <c r="D51" s="56"/>
      <c r="H51" s="57"/>
      <c r="I51" s="57"/>
      <c r="J51" s="57"/>
      <c r="K51" s="43"/>
    </row>
    <row r="52" spans="3:11" x14ac:dyDescent="0.25">
      <c r="C52" s="56"/>
      <c r="D52" s="56"/>
      <c r="H52" s="57"/>
      <c r="I52" s="57"/>
      <c r="J52" s="57"/>
      <c r="K52" s="43"/>
    </row>
    <row r="53" spans="3:11" x14ac:dyDescent="0.25">
      <c r="C53" s="56"/>
      <c r="D53" s="56"/>
      <c r="H53" s="57"/>
      <c r="I53" s="57"/>
      <c r="J53" s="57"/>
      <c r="K53" s="43"/>
    </row>
    <row r="54" spans="3:11" x14ac:dyDescent="0.25">
      <c r="C54" s="56"/>
      <c r="D54" s="56"/>
      <c r="H54" s="57"/>
      <c r="I54" s="57"/>
      <c r="J54" s="57"/>
      <c r="K54" s="43"/>
    </row>
    <row r="55" spans="3:11" x14ac:dyDescent="0.25">
      <c r="C55" s="56"/>
      <c r="D55" s="56"/>
      <c r="H55" s="57"/>
      <c r="I55" s="57"/>
      <c r="J55" s="57"/>
      <c r="K55" s="43"/>
    </row>
    <row r="56" spans="3:11" x14ac:dyDescent="0.25">
      <c r="H56" s="57"/>
      <c r="I56" s="57"/>
      <c r="J56" s="57"/>
      <c r="K56" s="43"/>
    </row>
    <row r="57" spans="3:11" x14ac:dyDescent="0.25">
      <c r="H57" s="57"/>
      <c r="I57" s="57"/>
      <c r="J57" s="57"/>
      <c r="K57" s="43"/>
    </row>
    <row r="58" spans="3:11" x14ac:dyDescent="0.25">
      <c r="H58" s="57"/>
      <c r="I58" s="57"/>
      <c r="J58" s="57"/>
      <c r="K58" s="43"/>
    </row>
    <row r="59" spans="3:11" x14ac:dyDescent="0.25">
      <c r="H59" s="57"/>
      <c r="I59" s="57"/>
      <c r="J59" s="57"/>
      <c r="K59" s="43"/>
    </row>
    <row r="60" spans="3:11" ht="15" customHeight="1" x14ac:dyDescent="0.25">
      <c r="C60" s="57" t="s">
        <v>74</v>
      </c>
      <c r="E60" s="56">
        <v>30.729772112999996</v>
      </c>
      <c r="F60" s="56">
        <v>0.32461442181603462</v>
      </c>
      <c r="G60" s="56">
        <v>9.9753272069999976</v>
      </c>
      <c r="H60" s="57">
        <v>0.6737552374246597</v>
      </c>
      <c r="I60" s="57">
        <v>20.704344905999999</v>
      </c>
      <c r="J60" s="57" t="s">
        <v>102</v>
      </c>
      <c r="K60" s="43"/>
    </row>
    <row r="61" spans="3:11" x14ac:dyDescent="0.25">
      <c r="C61" s="57" t="s">
        <v>32</v>
      </c>
      <c r="E61" s="56">
        <v>20.503353638</v>
      </c>
      <c r="F61" s="56">
        <v>0.4568391130727078</v>
      </c>
      <c r="G61" s="56">
        <v>9.3667338909999973</v>
      </c>
      <c r="H61" s="57">
        <v>0.5400540781034936</v>
      </c>
      <c r="I61" s="57">
        <v>11.072919747000002</v>
      </c>
      <c r="J61" s="57" t="s">
        <v>104</v>
      </c>
      <c r="K61" s="43"/>
    </row>
    <row r="62" spans="3:11" x14ac:dyDescent="0.25">
      <c r="C62" s="57" t="s">
        <v>10</v>
      </c>
      <c r="E62" s="56">
        <v>12.269372443</v>
      </c>
      <c r="F62" s="56">
        <v>0.23738065263979041</v>
      </c>
      <c r="G62" s="56">
        <v>2.9125116379999998</v>
      </c>
      <c r="H62" s="57">
        <v>0.72629291965817289</v>
      </c>
      <c r="I62" s="57">
        <v>8.9111583339999996</v>
      </c>
      <c r="J62" s="57" t="s">
        <v>11</v>
      </c>
      <c r="K62" s="43"/>
    </row>
    <row r="63" spans="3:11" x14ac:dyDescent="0.25">
      <c r="C63" s="57" t="s">
        <v>24</v>
      </c>
      <c r="E63" s="56">
        <v>10.021409902</v>
      </c>
      <c r="F63" s="56">
        <v>0.6292896632979178</v>
      </c>
      <c r="G63" s="56">
        <v>6.3063696629999999</v>
      </c>
      <c r="H63" s="57">
        <v>0.31019036357145913</v>
      </c>
      <c r="I63" s="57">
        <v>3.1085447810000009</v>
      </c>
      <c r="J63" s="57" t="s">
        <v>25</v>
      </c>
      <c r="K63" s="43"/>
    </row>
    <row r="64" spans="3:11" x14ac:dyDescent="0.25">
      <c r="C64" s="57" t="s">
        <v>16</v>
      </c>
      <c r="E64" s="56">
        <v>5.7583697689999997</v>
      </c>
      <c r="F64" s="56">
        <v>0.5076309600221508</v>
      </c>
      <c r="G64" s="56">
        <v>2.9231267740000004</v>
      </c>
      <c r="H64" s="57">
        <v>0.49063243736267265</v>
      </c>
      <c r="I64" s="57">
        <v>2.825242995</v>
      </c>
      <c r="J64" s="57" t="s">
        <v>17</v>
      </c>
      <c r="K64" s="43"/>
    </row>
    <row r="65" spans="3:11" x14ac:dyDescent="0.25">
      <c r="C65" s="57" t="s">
        <v>30</v>
      </c>
      <c r="E65" s="56">
        <v>5.35397839</v>
      </c>
      <c r="F65" s="56">
        <v>0.63475949909465357</v>
      </c>
      <c r="G65" s="56">
        <v>3.3984886409999997</v>
      </c>
      <c r="H65" s="57">
        <v>0.35590165110845734</v>
      </c>
      <c r="I65" s="57">
        <v>1.905489749</v>
      </c>
      <c r="J65" s="57" t="s">
        <v>103</v>
      </c>
      <c r="K65" s="43"/>
    </row>
    <row r="66" spans="3:11" x14ac:dyDescent="0.25">
      <c r="C66" s="57" t="s">
        <v>3</v>
      </c>
      <c r="E66" s="56">
        <v>4.7460207839999997</v>
      </c>
      <c r="F66" s="56">
        <v>0.33445356336222909</v>
      </c>
      <c r="G66" s="56">
        <v>1.587323563</v>
      </c>
      <c r="H66" s="57">
        <v>0.65159790943722085</v>
      </c>
      <c r="I66" s="57">
        <v>3.0924972209999995</v>
      </c>
      <c r="J66" s="57" t="s">
        <v>4</v>
      </c>
      <c r="K66" s="43"/>
    </row>
    <row r="67" spans="3:11" x14ac:dyDescent="0.25">
      <c r="C67" s="57" t="s">
        <v>26</v>
      </c>
      <c r="E67" s="56">
        <v>3.6972530710000004</v>
      </c>
      <c r="F67" s="56">
        <v>0.49133466714753848</v>
      </c>
      <c r="G67" s="56">
        <v>1.8165886069999997</v>
      </c>
      <c r="H67" s="57">
        <v>0.50779982542341917</v>
      </c>
      <c r="I67" s="57">
        <v>1.8774644640000004</v>
      </c>
      <c r="J67" s="57" t="s">
        <v>27</v>
      </c>
      <c r="K67" s="43"/>
    </row>
    <row r="68" spans="3:11" x14ac:dyDescent="0.25">
      <c r="C68" s="57" t="s">
        <v>40</v>
      </c>
      <c r="E68" s="56">
        <v>3.0920221749999994</v>
      </c>
      <c r="F68" s="56">
        <v>0.51163361271818819</v>
      </c>
      <c r="G68" s="56">
        <v>1.5819824759999996</v>
      </c>
      <c r="H68" s="57">
        <v>0.48804297433604288</v>
      </c>
      <c r="I68" s="57">
        <v>1.5090396990000001</v>
      </c>
      <c r="J68" s="57" t="s">
        <v>41</v>
      </c>
      <c r="K68" s="43"/>
    </row>
    <row r="69" spans="3:11" x14ac:dyDescent="0.25">
      <c r="C69" s="57" t="s">
        <v>14</v>
      </c>
      <c r="E69" s="56">
        <v>2.907597633</v>
      </c>
      <c r="F69" s="56">
        <v>0.34502001157737217</v>
      </c>
      <c r="G69" s="56">
        <v>1.0031793689999999</v>
      </c>
      <c r="H69" s="57">
        <v>0.64204835043625175</v>
      </c>
      <c r="I69" s="57">
        <v>1.8668182640000002</v>
      </c>
      <c r="J69" s="57" t="s">
        <v>15</v>
      </c>
      <c r="K69" s="43"/>
    </row>
    <row r="70" spans="3:11" x14ac:dyDescent="0.25">
      <c r="C70" s="57" t="s">
        <v>5</v>
      </c>
      <c r="E70" s="56">
        <v>2.3330102019999996</v>
      </c>
      <c r="F70" s="56">
        <v>0.54057890227777072</v>
      </c>
      <c r="G70" s="56">
        <v>1.2611760939999999</v>
      </c>
      <c r="H70" s="57">
        <v>0.45449184366661421</v>
      </c>
      <c r="I70" s="57">
        <v>1.0603341079999999</v>
      </c>
      <c r="J70" s="57" t="s">
        <v>6</v>
      </c>
      <c r="K70" s="43"/>
    </row>
    <row r="71" spans="3:11" x14ac:dyDescent="0.25">
      <c r="C71" s="57" t="s">
        <v>12</v>
      </c>
      <c r="E71" s="56">
        <v>1.9460487180000001</v>
      </c>
      <c r="F71" s="56">
        <v>1.1535172163146225E-2</v>
      </c>
      <c r="G71" s="56">
        <v>2.2448006999999999E-2</v>
      </c>
      <c r="H71" s="57">
        <v>0.98810512461178779</v>
      </c>
      <c r="I71" s="57">
        <v>1.922900711</v>
      </c>
      <c r="J71" s="57" t="s">
        <v>13</v>
      </c>
      <c r="K71" s="43"/>
    </row>
    <row r="72" spans="3:11" x14ac:dyDescent="0.25">
      <c r="C72" s="57" t="s">
        <v>18</v>
      </c>
      <c r="E72" s="56">
        <v>0.60797012200000011</v>
      </c>
      <c r="F72" s="56">
        <v>0.23974565973819353</v>
      </c>
      <c r="G72" s="56">
        <v>0.14575819800000003</v>
      </c>
      <c r="H72" s="57">
        <v>0.76025434026180649</v>
      </c>
      <c r="I72" s="57">
        <v>0.46221192400000011</v>
      </c>
      <c r="J72" s="57" t="s">
        <v>19</v>
      </c>
      <c r="K72" s="43"/>
    </row>
    <row r="73" spans="3:11" x14ac:dyDescent="0.25">
      <c r="C73" s="57" t="s">
        <v>20</v>
      </c>
      <c r="E73" s="56">
        <v>0.35814253199999996</v>
      </c>
      <c r="F73" s="56">
        <v>4.9946860262885508E-2</v>
      </c>
      <c r="G73" s="56">
        <v>1.7888095E-2</v>
      </c>
      <c r="H73" s="57">
        <v>0.95005313973711447</v>
      </c>
      <c r="I73" s="57">
        <v>0.34025443699999997</v>
      </c>
      <c r="J73" s="57" t="s">
        <v>21</v>
      </c>
      <c r="K73" s="43"/>
    </row>
    <row r="74" spans="3:11" x14ac:dyDescent="0.25">
      <c r="C74" s="57" t="s">
        <v>22</v>
      </c>
      <c r="E74" s="56">
        <v>0.34557570800000004</v>
      </c>
      <c r="F74" s="56">
        <v>0.30845845507173203</v>
      </c>
      <c r="G74" s="56">
        <v>0.10659574899999999</v>
      </c>
      <c r="H74" s="57">
        <v>0.52949311761230622</v>
      </c>
      <c r="I74" s="57">
        <v>0.18297995900000003</v>
      </c>
      <c r="J74" s="57" t="s">
        <v>23</v>
      </c>
      <c r="K74" s="43"/>
    </row>
    <row r="75" spans="3:11" x14ac:dyDescent="0.25">
      <c r="C75" s="57" t="s">
        <v>28</v>
      </c>
      <c r="E75" s="56">
        <v>0.14791802600000004</v>
      </c>
      <c r="F75" s="56">
        <v>2.1053356945150141E-2</v>
      </c>
      <c r="G75" s="56">
        <v>3.1141709999999998E-3</v>
      </c>
      <c r="H75" s="57">
        <v>0.97894664305484991</v>
      </c>
      <c r="I75" s="57">
        <v>0.14480385500000004</v>
      </c>
      <c r="J75" s="57" t="s">
        <v>29</v>
      </c>
      <c r="K75" s="43"/>
    </row>
    <row r="76" spans="3:11" x14ac:dyDescent="0.25">
      <c r="C76" s="57" t="s">
        <v>36</v>
      </c>
      <c r="E76" s="56">
        <v>0.13423913400000001</v>
      </c>
      <c r="F76" s="56">
        <v>0.10913360034041936</v>
      </c>
      <c r="G76" s="56">
        <v>1.465E-2</v>
      </c>
      <c r="H76" s="57">
        <v>0.68973280176256202</v>
      </c>
      <c r="I76" s="57">
        <v>9.2589134000000003E-2</v>
      </c>
      <c r="J76" s="57" t="s">
        <v>37</v>
      </c>
      <c r="K76" s="43"/>
    </row>
    <row r="77" spans="3:11" x14ac:dyDescent="0.25">
      <c r="C77" s="57" t="s">
        <v>8</v>
      </c>
      <c r="E77" s="56">
        <v>0.105719803</v>
      </c>
      <c r="F77" s="56">
        <v>0.21690997664836742</v>
      </c>
      <c r="G77" s="56">
        <v>2.2931680000000003E-2</v>
      </c>
      <c r="H77" s="57">
        <v>0.78309002335163269</v>
      </c>
      <c r="I77" s="57">
        <v>8.2788123000000005E-2</v>
      </c>
      <c r="J77" s="57" t="s">
        <v>9</v>
      </c>
      <c r="K77" s="43"/>
    </row>
    <row r="78" spans="3:11" x14ac:dyDescent="0.25">
      <c r="C78" s="57" t="s">
        <v>7</v>
      </c>
      <c r="E78" s="56">
        <v>8.8764165999999992E-2</v>
      </c>
      <c r="F78" s="56">
        <v>0.9804308869414714</v>
      </c>
      <c r="G78" s="56">
        <v>8.7027129999999994E-2</v>
      </c>
      <c r="H78" s="57">
        <v>1.9569113058528598E-2</v>
      </c>
      <c r="I78" s="57">
        <v>1.737036E-3</v>
      </c>
      <c r="J78" s="57" t="s">
        <v>105</v>
      </c>
      <c r="K78" s="43"/>
    </row>
    <row r="79" spans="3:11" x14ac:dyDescent="0.25">
      <c r="C79" s="57" t="s">
        <v>44</v>
      </c>
      <c r="E79" s="56">
        <v>3.9808020999999999E-2</v>
      </c>
      <c r="F79" s="56">
        <v>0.22785608960566009</v>
      </c>
      <c r="G79" s="56">
        <v>9.0704999999999987E-3</v>
      </c>
      <c r="H79" s="57">
        <v>0.77214391039433994</v>
      </c>
      <c r="I79" s="57">
        <v>3.0737521E-2</v>
      </c>
      <c r="J79" s="57" t="s">
        <v>45</v>
      </c>
      <c r="K79" s="43"/>
    </row>
    <row r="80" spans="3:11" x14ac:dyDescent="0.25">
      <c r="C80" s="57" t="s">
        <v>34</v>
      </c>
      <c r="E80" s="56">
        <v>2.4409419999999998E-2</v>
      </c>
      <c r="F80" s="56">
        <v>0</v>
      </c>
      <c r="G80" s="56">
        <v>0</v>
      </c>
      <c r="H80" s="57">
        <v>1</v>
      </c>
      <c r="I80" s="57">
        <v>2.4409419999999998E-2</v>
      </c>
      <c r="J80" s="57" t="s">
        <v>35</v>
      </c>
      <c r="K80" s="43"/>
    </row>
    <row r="81" spans="3:11" x14ac:dyDescent="0.25">
      <c r="C81" s="57" t="s">
        <v>38</v>
      </c>
      <c r="E81" s="56">
        <v>4.8146820000000007E-3</v>
      </c>
      <c r="F81" s="56">
        <v>0</v>
      </c>
      <c r="G81" s="56">
        <v>0</v>
      </c>
      <c r="H81" s="57">
        <v>1</v>
      </c>
      <c r="I81" s="57">
        <v>4.8146820000000007E-3</v>
      </c>
      <c r="J81" s="57" t="s">
        <v>39</v>
      </c>
      <c r="K81" s="43"/>
    </row>
    <row r="82" spans="3:11" x14ac:dyDescent="0.25">
      <c r="H82" s="57"/>
      <c r="I82" s="57"/>
      <c r="J82" s="57"/>
      <c r="K82" s="43"/>
    </row>
    <row r="83" spans="3:11" x14ac:dyDescent="0.25">
      <c r="H83" s="57"/>
      <c r="I83" s="57"/>
      <c r="J83" s="57"/>
      <c r="K83" s="43"/>
    </row>
    <row r="84" spans="3:11" x14ac:dyDescent="0.25">
      <c r="H84" s="57"/>
      <c r="I84" s="57"/>
      <c r="J84" s="57"/>
      <c r="K84" s="43"/>
    </row>
    <row r="85" spans="3:11" x14ac:dyDescent="0.25">
      <c r="H85" s="57"/>
      <c r="I85" s="57"/>
      <c r="J85" s="57"/>
      <c r="K85" s="43"/>
    </row>
    <row r="86" spans="3:11" x14ac:dyDescent="0.25">
      <c r="H86" s="57"/>
      <c r="I86" s="57"/>
      <c r="J86" s="57"/>
      <c r="K86" s="43"/>
    </row>
    <row r="87" spans="3:11" x14ac:dyDescent="0.25">
      <c r="H87" s="57"/>
      <c r="I87" s="57"/>
      <c r="J87" s="57"/>
      <c r="K87" s="43"/>
    </row>
    <row r="88" spans="3:11" x14ac:dyDescent="0.25">
      <c r="H88" s="57"/>
      <c r="I88" s="57"/>
      <c r="J88" s="57"/>
      <c r="K88" s="43"/>
    </row>
    <row r="89" spans="3:11" x14ac:dyDescent="0.25">
      <c r="H89" s="57"/>
      <c r="I89" s="57"/>
      <c r="J89" s="57"/>
      <c r="K89" s="43"/>
    </row>
    <row r="90" spans="3:11" x14ac:dyDescent="0.25">
      <c r="H90" s="57"/>
      <c r="I90" s="57"/>
      <c r="J90" s="57"/>
      <c r="K90" s="43"/>
    </row>
    <row r="91" spans="3:11" x14ac:dyDescent="0.25">
      <c r="H91" s="57"/>
      <c r="I91" s="57"/>
      <c r="J91" s="57"/>
      <c r="K91" s="43"/>
    </row>
    <row r="92" spans="3:11" x14ac:dyDescent="0.25">
      <c r="H92" s="57"/>
      <c r="I92" s="57"/>
      <c r="J92" s="57"/>
      <c r="K92" s="43"/>
    </row>
    <row r="93" spans="3:11" x14ac:dyDescent="0.25">
      <c r="H93" s="57"/>
      <c r="I93" s="57"/>
      <c r="J93" s="57"/>
      <c r="K93" s="43"/>
    </row>
    <row r="94" spans="3:11" x14ac:dyDescent="0.25">
      <c r="H94" s="57"/>
      <c r="I94" s="57"/>
      <c r="J94" s="57"/>
      <c r="K94" s="43"/>
    </row>
    <row r="95" spans="3:11" x14ac:dyDescent="0.25">
      <c r="H95" s="57"/>
      <c r="I95" s="57"/>
      <c r="J95" s="57"/>
      <c r="K95" s="43"/>
    </row>
    <row r="96" spans="3:11" x14ac:dyDescent="0.25">
      <c r="H96" s="57"/>
      <c r="I96" s="57"/>
      <c r="J96" s="57"/>
      <c r="K96" s="43"/>
    </row>
  </sheetData>
  <mergeCells count="23">
    <mergeCell ref="L4:L5"/>
    <mergeCell ref="M4:M5"/>
    <mergeCell ref="B2:M2"/>
    <mergeCell ref="B3:M3"/>
    <mergeCell ref="B4:B5"/>
    <mergeCell ref="C4:C5"/>
    <mergeCell ref="D4:D5"/>
    <mergeCell ref="E4:E5"/>
    <mergeCell ref="F4:G4"/>
    <mergeCell ref="H4:I4"/>
    <mergeCell ref="J4:K4"/>
    <mergeCell ref="J29:K29"/>
    <mergeCell ref="J28:K28"/>
    <mergeCell ref="L29:M29"/>
    <mergeCell ref="B29:C29"/>
    <mergeCell ref="D29:E29"/>
    <mergeCell ref="F29:G29"/>
    <mergeCell ref="H29:I29"/>
    <mergeCell ref="B28:C28"/>
    <mergeCell ref="D28:E28"/>
    <mergeCell ref="F28:G28"/>
    <mergeCell ref="H28:I28"/>
    <mergeCell ref="L28:M28"/>
  </mergeCells>
  <printOptions horizontalCentered="1" verticalCentered="1"/>
  <pageMargins left="0" right="0" top="0" bottom="0" header="0" footer="0"/>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4A0D-6019-4F99-BD3E-0B18F92F27E0}">
  <sheetPr>
    <tabColor rgb="FFFF0000"/>
  </sheetPr>
  <dimension ref="A2:Q123"/>
  <sheetViews>
    <sheetView showGridLines="0" topLeftCell="B1" zoomScaleNormal="100" zoomScaleSheetLayoutView="100" workbookViewId="0">
      <selection activeCell="R4" sqref="R4"/>
    </sheetView>
  </sheetViews>
  <sheetFormatPr defaultRowHeight="15" x14ac:dyDescent="0.25"/>
  <cols>
    <col min="1" max="1" width="5" customWidth="1"/>
    <col min="2" max="2" width="8.85546875" customWidth="1"/>
    <col min="3" max="3" width="20.42578125" style="43" customWidth="1"/>
    <col min="4" max="4" width="14.7109375" style="43" customWidth="1"/>
    <col min="5" max="7" width="14.7109375" style="51" customWidth="1"/>
    <col min="8" max="8" width="14.7109375" customWidth="1"/>
    <col min="9" max="9" width="14.7109375" style="51" customWidth="1"/>
    <col min="10" max="13" width="14.7109375" customWidth="1"/>
    <col min="14" max="14" width="17.140625" customWidth="1"/>
    <col min="15" max="15" width="7.140625" customWidth="1"/>
    <col min="16" max="17" width="12.42578125" customWidth="1"/>
    <col min="18" max="18" width="18.5703125" customWidth="1"/>
  </cols>
  <sheetData>
    <row r="2" spans="1:17" ht="52.9" customHeight="1" x14ac:dyDescent="0.25">
      <c r="B2" s="648" t="s">
        <v>247</v>
      </c>
      <c r="C2" s="649"/>
      <c r="D2" s="649"/>
      <c r="E2" s="649"/>
      <c r="F2" s="649"/>
      <c r="G2" s="649"/>
      <c r="H2" s="649"/>
      <c r="I2" s="649"/>
      <c r="J2" s="649"/>
      <c r="K2" s="649"/>
      <c r="L2" s="649"/>
      <c r="M2" s="649"/>
      <c r="N2" s="649"/>
      <c r="O2" s="650"/>
    </row>
    <row r="3" spans="1:17" ht="62.45" customHeight="1" x14ac:dyDescent="0.25">
      <c r="B3" s="662" t="s">
        <v>248</v>
      </c>
      <c r="C3" s="663"/>
      <c r="D3" s="663"/>
      <c r="E3" s="663"/>
      <c r="F3" s="663"/>
      <c r="G3" s="663"/>
      <c r="H3" s="663"/>
      <c r="I3" s="663"/>
      <c r="J3" s="663"/>
      <c r="K3" s="663"/>
      <c r="L3" s="663"/>
      <c r="M3" s="663"/>
      <c r="N3" s="663"/>
      <c r="O3" s="664"/>
    </row>
    <row r="4" spans="1:17" ht="96" customHeight="1" x14ac:dyDescent="0.25">
      <c r="B4" s="307" t="s">
        <v>143</v>
      </c>
      <c r="C4" s="308" t="s">
        <v>124</v>
      </c>
      <c r="D4" s="307" t="s">
        <v>125</v>
      </c>
      <c r="E4" s="309" t="s">
        <v>126</v>
      </c>
      <c r="F4" s="310" t="s">
        <v>249</v>
      </c>
      <c r="G4" s="310" t="s">
        <v>250</v>
      </c>
      <c r="H4" s="311" t="s">
        <v>251</v>
      </c>
      <c r="I4" s="310" t="s">
        <v>252</v>
      </c>
      <c r="J4" s="310" t="s">
        <v>253</v>
      </c>
      <c r="K4" s="311" t="s">
        <v>254</v>
      </c>
      <c r="L4" s="310" t="s">
        <v>255</v>
      </c>
      <c r="M4" s="311" t="s">
        <v>256</v>
      </c>
      <c r="N4" s="312" t="s">
        <v>131</v>
      </c>
      <c r="O4" s="309" t="s">
        <v>132</v>
      </c>
      <c r="P4" s="44"/>
      <c r="Q4" s="44"/>
    </row>
    <row r="5" spans="1:17" ht="25.5" customHeight="1" x14ac:dyDescent="0.25">
      <c r="A5" s="46"/>
      <c r="B5" s="313">
        <v>1</v>
      </c>
      <c r="C5" s="314" t="s">
        <v>32</v>
      </c>
      <c r="D5" s="315">
        <v>0.39929539442102552</v>
      </c>
      <c r="E5" s="316">
        <v>7.8459680430000001</v>
      </c>
      <c r="F5" s="317">
        <v>9.1600000000000001E-2</v>
      </c>
      <c r="G5" s="317">
        <v>1.6441733619999999</v>
      </c>
      <c r="H5" s="317">
        <v>1.6844707E-2</v>
      </c>
      <c r="I5" s="317">
        <v>5.8500000000000003E-2</v>
      </c>
      <c r="J5" s="317">
        <v>2.7620277999999998E-2</v>
      </c>
      <c r="K5" s="317">
        <v>1.4378135530000002</v>
      </c>
      <c r="L5" s="317">
        <v>1.50186873</v>
      </c>
      <c r="M5" s="317">
        <v>3.0675474130000002</v>
      </c>
      <c r="N5" s="313" t="s">
        <v>104</v>
      </c>
      <c r="O5" s="314">
        <v>1</v>
      </c>
      <c r="P5" s="44"/>
      <c r="Q5" s="44"/>
    </row>
    <row r="6" spans="1:17" ht="25.5" customHeight="1" x14ac:dyDescent="0.25">
      <c r="A6" s="46"/>
      <c r="B6" s="318">
        <v>2</v>
      </c>
      <c r="C6" s="319" t="s">
        <v>10</v>
      </c>
      <c r="D6" s="320">
        <v>0.20737974892070404</v>
      </c>
      <c r="E6" s="321">
        <v>4.074915227</v>
      </c>
      <c r="F6" s="322">
        <v>6.7100000000000007E-2</v>
      </c>
      <c r="G6" s="322">
        <v>2.1183213059999999</v>
      </c>
      <c r="H6" s="322">
        <v>3.8815137999999999E-2</v>
      </c>
      <c r="I6" s="322">
        <v>5.6999952E-2</v>
      </c>
      <c r="J6" s="322">
        <v>7.5417280000000001E-3</v>
      </c>
      <c r="K6" s="322">
        <v>0.17405216699999998</v>
      </c>
      <c r="L6" s="322">
        <v>0.94401317200000012</v>
      </c>
      <c r="M6" s="322">
        <v>0.6680717639999999</v>
      </c>
      <c r="N6" s="318" t="s">
        <v>11</v>
      </c>
      <c r="O6" s="319">
        <v>2</v>
      </c>
      <c r="P6" s="1"/>
      <c r="Q6" s="1"/>
    </row>
    <row r="7" spans="1:17" ht="25.5" customHeight="1" x14ac:dyDescent="0.25">
      <c r="A7" s="46"/>
      <c r="B7" s="313">
        <v>3</v>
      </c>
      <c r="C7" s="314" t="s">
        <v>74</v>
      </c>
      <c r="D7" s="315">
        <v>0.14466567536650193</v>
      </c>
      <c r="E7" s="316">
        <v>2.842612967</v>
      </c>
      <c r="F7" s="317">
        <v>6.9900000000000004E-2</v>
      </c>
      <c r="G7" s="317">
        <v>0.80494112899999992</v>
      </c>
      <c r="H7" s="317">
        <v>0.16228309099999999</v>
      </c>
      <c r="I7" s="317">
        <v>0.70553310199999997</v>
      </c>
      <c r="J7" s="317">
        <v>3.30519E-3</v>
      </c>
      <c r="K7" s="317">
        <v>0.13426585299999999</v>
      </c>
      <c r="L7" s="317">
        <v>3.7978753000000004E-2</v>
      </c>
      <c r="M7" s="317">
        <v>0.924405849</v>
      </c>
      <c r="N7" s="313" t="s">
        <v>102</v>
      </c>
      <c r="O7" s="314">
        <v>3</v>
      </c>
      <c r="P7" s="44"/>
      <c r="Q7" s="44"/>
    </row>
    <row r="8" spans="1:17" ht="25.5" customHeight="1" x14ac:dyDescent="0.25">
      <c r="A8" s="46"/>
      <c r="B8" s="318">
        <v>4</v>
      </c>
      <c r="C8" s="319" t="s">
        <v>24</v>
      </c>
      <c r="D8" s="320">
        <v>5.4322549352854001E-2</v>
      </c>
      <c r="E8" s="321">
        <v>1.0674127280000001</v>
      </c>
      <c r="F8" s="322">
        <v>5.96E-2</v>
      </c>
      <c r="G8" s="322">
        <v>0.34969311200000003</v>
      </c>
      <c r="H8" s="322">
        <v>0.22525000000000001</v>
      </c>
      <c r="I8" s="322">
        <v>0</v>
      </c>
      <c r="J8" s="322">
        <v>1.4999999999999999E-2</v>
      </c>
      <c r="K8" s="322">
        <v>5.8905790999999999E-2</v>
      </c>
      <c r="L8" s="322">
        <v>0</v>
      </c>
      <c r="M8" s="322">
        <v>0.35896382499999996</v>
      </c>
      <c r="N8" s="318" t="s">
        <v>25</v>
      </c>
      <c r="O8" s="319">
        <v>4</v>
      </c>
      <c r="P8" s="1"/>
      <c r="Q8" s="1"/>
    </row>
    <row r="9" spans="1:17" ht="25.5" customHeight="1" x14ac:dyDescent="0.25">
      <c r="A9" s="46"/>
      <c r="B9" s="313">
        <v>5</v>
      </c>
      <c r="C9" s="314" t="s">
        <v>5</v>
      </c>
      <c r="D9" s="315">
        <v>4.6474246304982196E-2</v>
      </c>
      <c r="E9" s="316">
        <v>0.91319723800000008</v>
      </c>
      <c r="F9" s="317">
        <v>2.52E-2</v>
      </c>
      <c r="G9" s="317">
        <v>0.27232066900000002</v>
      </c>
      <c r="H9" s="317">
        <v>0.08</v>
      </c>
      <c r="I9" s="317">
        <v>0</v>
      </c>
      <c r="J9" s="317">
        <v>0.5</v>
      </c>
      <c r="K9" s="317">
        <v>9.5682900000000008E-4</v>
      </c>
      <c r="L9" s="317">
        <v>3.4719739999999999E-2</v>
      </c>
      <c r="M9" s="317">
        <v>0</v>
      </c>
      <c r="N9" s="313" t="s">
        <v>6</v>
      </c>
      <c r="O9" s="314">
        <v>5</v>
      </c>
      <c r="P9" s="44"/>
      <c r="Q9" s="44"/>
    </row>
    <row r="10" spans="1:17" ht="25.5" customHeight="1" x14ac:dyDescent="0.25">
      <c r="A10" s="46"/>
      <c r="B10" s="318">
        <v>6</v>
      </c>
      <c r="C10" s="319" t="s">
        <v>12</v>
      </c>
      <c r="D10" s="320">
        <v>3.9859054443929641E-2</v>
      </c>
      <c r="E10" s="321">
        <v>0.78321180700000004</v>
      </c>
      <c r="F10" s="322">
        <v>0</v>
      </c>
      <c r="G10" s="322">
        <v>0.20301548200000002</v>
      </c>
      <c r="H10" s="322">
        <v>0</v>
      </c>
      <c r="I10" s="322">
        <v>0</v>
      </c>
      <c r="J10" s="322">
        <v>0.20436000000000001</v>
      </c>
      <c r="K10" s="322">
        <v>2.6362881999999997E-2</v>
      </c>
      <c r="L10" s="322">
        <v>0.33249253599999995</v>
      </c>
      <c r="M10" s="322">
        <v>1.6980907E-2</v>
      </c>
      <c r="N10" s="318" t="s">
        <v>13</v>
      </c>
      <c r="O10" s="319">
        <v>6</v>
      </c>
      <c r="P10" s="1"/>
      <c r="Q10" s="1"/>
    </row>
    <row r="11" spans="1:17" ht="25.5" customHeight="1" x14ac:dyDescent="0.25">
      <c r="A11" s="46"/>
      <c r="B11" s="313">
        <v>7</v>
      </c>
      <c r="C11" s="314" t="s">
        <v>3</v>
      </c>
      <c r="D11" s="315">
        <v>3.8953194647200588E-2</v>
      </c>
      <c r="E11" s="316">
        <v>0.76541208500000002</v>
      </c>
      <c r="F11" s="317">
        <v>3.4600000000000006E-2</v>
      </c>
      <c r="G11" s="317">
        <v>5.7424333000000001E-2</v>
      </c>
      <c r="H11" s="317">
        <v>0.17434765999999999</v>
      </c>
      <c r="I11" s="317">
        <v>0</v>
      </c>
      <c r="J11" s="317">
        <v>0.39996579300000001</v>
      </c>
      <c r="K11" s="317">
        <v>9.5051958999999991E-2</v>
      </c>
      <c r="L11" s="317">
        <v>1.5142199999999999E-3</v>
      </c>
      <c r="M11" s="317">
        <v>2.50812E-3</v>
      </c>
      <c r="N11" s="313" t="s">
        <v>4</v>
      </c>
      <c r="O11" s="314">
        <v>7</v>
      </c>
      <c r="P11" s="44"/>
      <c r="Q11" s="44"/>
    </row>
    <row r="12" spans="1:17" ht="25.5" customHeight="1" x14ac:dyDescent="0.25">
      <c r="A12" s="46"/>
      <c r="B12" s="318">
        <v>8</v>
      </c>
      <c r="C12" s="319" t="s">
        <v>30</v>
      </c>
      <c r="D12" s="320">
        <v>2.5095481869556575E-2</v>
      </c>
      <c r="E12" s="321">
        <v>0.49311450000000001</v>
      </c>
      <c r="F12" s="322">
        <v>4.2900000000000001E-2</v>
      </c>
      <c r="G12" s="322">
        <v>0.312891117</v>
      </c>
      <c r="H12" s="322">
        <v>6.7125300000000002E-4</v>
      </c>
      <c r="I12" s="322">
        <v>0</v>
      </c>
      <c r="J12" s="322">
        <v>0</v>
      </c>
      <c r="K12" s="322">
        <v>6.71052E-4</v>
      </c>
      <c r="L12" s="322">
        <v>8.7376717000000007E-2</v>
      </c>
      <c r="M12" s="322">
        <v>4.8604360999999999E-2</v>
      </c>
      <c r="N12" s="318" t="s">
        <v>103</v>
      </c>
      <c r="O12" s="319">
        <v>8</v>
      </c>
      <c r="P12" s="1"/>
      <c r="Q12" s="1"/>
    </row>
    <row r="13" spans="1:17" ht="25.5" customHeight="1" x14ac:dyDescent="0.25">
      <c r="A13" s="46"/>
      <c r="B13" s="313">
        <v>9</v>
      </c>
      <c r="C13" s="314" t="s">
        <v>26</v>
      </c>
      <c r="D13" s="315">
        <v>2.1555362219912187E-2</v>
      </c>
      <c r="E13" s="316">
        <v>0.42355280200000012</v>
      </c>
      <c r="F13" s="317">
        <v>8.9999999999999998E-4</v>
      </c>
      <c r="G13" s="317">
        <v>9.2863286000000017E-2</v>
      </c>
      <c r="H13" s="317">
        <v>3.0503209999999999E-3</v>
      </c>
      <c r="I13" s="317">
        <v>0</v>
      </c>
      <c r="J13" s="317">
        <v>2.061E-2</v>
      </c>
      <c r="K13" s="317">
        <v>0.19045840300000005</v>
      </c>
      <c r="L13" s="317">
        <v>0</v>
      </c>
      <c r="M13" s="317">
        <v>0.11567079200000001</v>
      </c>
      <c r="N13" s="313" t="s">
        <v>27</v>
      </c>
      <c r="O13" s="314">
        <v>9</v>
      </c>
      <c r="P13" s="44"/>
      <c r="Q13" s="44"/>
    </row>
    <row r="14" spans="1:17" ht="25.5" customHeight="1" x14ac:dyDescent="0.25">
      <c r="A14" s="46"/>
      <c r="B14" s="318">
        <v>10</v>
      </c>
      <c r="C14" s="319" t="s">
        <v>40</v>
      </c>
      <c r="D14" s="320">
        <v>8.4102184878415472E-3</v>
      </c>
      <c r="E14" s="321">
        <v>0.165256866</v>
      </c>
      <c r="F14" s="322">
        <v>0</v>
      </c>
      <c r="G14" s="322">
        <v>5.5327522000000004E-2</v>
      </c>
      <c r="H14" s="322">
        <v>0</v>
      </c>
      <c r="I14" s="322">
        <v>8.0429344999999999E-2</v>
      </c>
      <c r="J14" s="322">
        <v>6.9999989999999998E-3</v>
      </c>
      <c r="K14" s="322">
        <v>2.2499999999999999E-2</v>
      </c>
      <c r="L14" s="322">
        <v>0</v>
      </c>
      <c r="M14" s="322">
        <v>0</v>
      </c>
      <c r="N14" s="318" t="s">
        <v>41</v>
      </c>
      <c r="O14" s="319">
        <v>10</v>
      </c>
      <c r="P14" s="1"/>
      <c r="Q14" s="1"/>
    </row>
    <row r="15" spans="1:17" ht="25.5" customHeight="1" x14ac:dyDescent="0.25">
      <c r="A15" s="46"/>
      <c r="B15" s="313">
        <v>11</v>
      </c>
      <c r="C15" s="314" t="s">
        <v>14</v>
      </c>
      <c r="D15" s="315">
        <v>6.6428006087546603E-3</v>
      </c>
      <c r="E15" s="316">
        <v>0.13052793000000001</v>
      </c>
      <c r="F15" s="317">
        <v>2.81E-2</v>
      </c>
      <c r="G15" s="317">
        <v>3.7626124000000004E-2</v>
      </c>
      <c r="H15" s="317">
        <v>0</v>
      </c>
      <c r="I15" s="317">
        <v>0</v>
      </c>
      <c r="J15" s="317">
        <v>3.9035103000000002E-2</v>
      </c>
      <c r="K15" s="317">
        <v>2.3708708000000002E-2</v>
      </c>
      <c r="L15" s="317">
        <v>0</v>
      </c>
      <c r="M15" s="317">
        <v>2.057995E-3</v>
      </c>
      <c r="N15" s="313" t="s">
        <v>15</v>
      </c>
      <c r="O15" s="314">
        <v>11</v>
      </c>
      <c r="P15" s="44"/>
      <c r="Q15" s="44"/>
    </row>
    <row r="16" spans="1:17" ht="25.5" customHeight="1" x14ac:dyDescent="0.25">
      <c r="A16" s="46"/>
      <c r="B16" s="318">
        <v>12</v>
      </c>
      <c r="C16" s="319" t="s">
        <v>22</v>
      </c>
      <c r="D16" s="320">
        <v>4.5697204022421044E-3</v>
      </c>
      <c r="E16" s="321">
        <v>8.9792871999999996E-2</v>
      </c>
      <c r="F16" s="322">
        <v>4.9000000000000002E-2</v>
      </c>
      <c r="G16" s="322">
        <v>3.1425951000000001E-2</v>
      </c>
      <c r="H16" s="322">
        <v>0</v>
      </c>
      <c r="I16" s="322">
        <v>0</v>
      </c>
      <c r="J16" s="322">
        <v>6.5990750000000003E-3</v>
      </c>
      <c r="K16" s="322">
        <v>7.6134999999999994E-4</v>
      </c>
      <c r="L16" s="322">
        <v>0</v>
      </c>
      <c r="M16" s="322">
        <v>2.006496E-3</v>
      </c>
      <c r="N16" s="318" t="s">
        <v>23</v>
      </c>
      <c r="O16" s="319">
        <v>12</v>
      </c>
      <c r="P16" s="1"/>
      <c r="Q16" s="1"/>
    </row>
    <row r="17" spans="1:17" ht="25.5" customHeight="1" x14ac:dyDescent="0.25">
      <c r="A17" s="46"/>
      <c r="B17" s="313">
        <v>13</v>
      </c>
      <c r="C17" s="314" t="s">
        <v>16</v>
      </c>
      <c r="D17" s="315">
        <v>1.4903973519027902E-3</v>
      </c>
      <c r="E17" s="316">
        <v>2.9285611999999999E-2</v>
      </c>
      <c r="F17" s="317">
        <v>0</v>
      </c>
      <c r="G17" s="317">
        <v>1.6187224E-2</v>
      </c>
      <c r="H17" s="317">
        <v>0</v>
      </c>
      <c r="I17" s="317">
        <v>0</v>
      </c>
      <c r="J17" s="317">
        <v>3.5899999999999999E-3</v>
      </c>
      <c r="K17" s="317">
        <v>9.5083879999999996E-3</v>
      </c>
      <c r="L17" s="317">
        <v>0</v>
      </c>
      <c r="M17" s="317">
        <v>0</v>
      </c>
      <c r="N17" s="313" t="s">
        <v>17</v>
      </c>
      <c r="O17" s="314">
        <v>13</v>
      </c>
      <c r="P17" s="44"/>
      <c r="Q17" s="44"/>
    </row>
    <row r="18" spans="1:17" ht="25.5" customHeight="1" x14ac:dyDescent="0.25">
      <c r="A18" s="46"/>
      <c r="B18" s="318">
        <v>14</v>
      </c>
      <c r="C18" s="319" t="s">
        <v>36</v>
      </c>
      <c r="D18" s="320">
        <v>7.0621098099322901E-4</v>
      </c>
      <c r="E18" s="321">
        <v>1.3876716000000001E-2</v>
      </c>
      <c r="F18" s="322">
        <v>0</v>
      </c>
      <c r="G18" s="322">
        <v>2.6133200000000002E-4</v>
      </c>
      <c r="H18" s="322">
        <v>0</v>
      </c>
      <c r="I18" s="322">
        <v>0</v>
      </c>
      <c r="J18" s="322">
        <v>1.3615384000000001E-2</v>
      </c>
      <c r="K18" s="322">
        <v>0</v>
      </c>
      <c r="L18" s="322">
        <v>0</v>
      </c>
      <c r="M18" s="322">
        <v>0</v>
      </c>
      <c r="N18" s="318" t="s">
        <v>37</v>
      </c>
      <c r="O18" s="319">
        <v>14</v>
      </c>
      <c r="P18" s="1"/>
      <c r="Q18" s="1"/>
    </row>
    <row r="19" spans="1:17" ht="25.5" customHeight="1" x14ac:dyDescent="0.25">
      <c r="A19" s="46"/>
      <c r="B19" s="313">
        <v>15</v>
      </c>
      <c r="C19" s="314" t="s">
        <v>20</v>
      </c>
      <c r="D19" s="315">
        <v>2.5445897321571943E-4</v>
      </c>
      <c r="E19" s="316">
        <v>5.0000000000000001E-3</v>
      </c>
      <c r="F19" s="317">
        <v>5.0000000000000001E-3</v>
      </c>
      <c r="G19" s="317">
        <v>0</v>
      </c>
      <c r="H19" s="317">
        <v>0</v>
      </c>
      <c r="I19" s="317">
        <v>0</v>
      </c>
      <c r="J19" s="317">
        <v>0</v>
      </c>
      <c r="K19" s="317">
        <v>0</v>
      </c>
      <c r="L19" s="317">
        <v>0</v>
      </c>
      <c r="M19" s="317">
        <v>0</v>
      </c>
      <c r="N19" s="313" t="s">
        <v>21</v>
      </c>
      <c r="O19" s="314">
        <v>15</v>
      </c>
      <c r="P19" s="44"/>
      <c r="Q19" s="44"/>
    </row>
    <row r="20" spans="1:17" ht="25.5" customHeight="1" x14ac:dyDescent="0.25">
      <c r="A20" s="46"/>
      <c r="B20" s="318">
        <v>16</v>
      </c>
      <c r="C20" s="319" t="s">
        <v>8</v>
      </c>
      <c r="D20" s="320">
        <v>1.0801401724547465E-4</v>
      </c>
      <c r="E20" s="321">
        <v>2.1224249999999998E-3</v>
      </c>
      <c r="F20" s="322">
        <v>0</v>
      </c>
      <c r="G20" s="322">
        <v>2.1224249999999998E-3</v>
      </c>
      <c r="H20" s="322">
        <v>0</v>
      </c>
      <c r="I20" s="322">
        <v>0</v>
      </c>
      <c r="J20" s="322">
        <v>0</v>
      </c>
      <c r="K20" s="322">
        <v>0</v>
      </c>
      <c r="L20" s="322">
        <v>0</v>
      </c>
      <c r="M20" s="322">
        <v>0</v>
      </c>
      <c r="N20" s="318" t="s">
        <v>9</v>
      </c>
      <c r="O20" s="319">
        <v>16</v>
      </c>
      <c r="P20" s="1"/>
      <c r="Q20" s="1"/>
    </row>
    <row r="21" spans="1:17" ht="25.5" customHeight="1" x14ac:dyDescent="0.25">
      <c r="A21" s="46"/>
      <c r="B21" s="313">
        <v>17</v>
      </c>
      <c r="C21" s="314" t="s">
        <v>34</v>
      </c>
      <c r="D21" s="315">
        <v>1.0700997302896008E-4</v>
      </c>
      <c r="E21" s="316">
        <v>2.1026960000000003E-3</v>
      </c>
      <c r="F21" s="317">
        <v>0</v>
      </c>
      <c r="G21" s="317">
        <v>2.6133200000000002E-4</v>
      </c>
      <c r="H21" s="317">
        <v>0</v>
      </c>
      <c r="I21" s="317">
        <v>1.8413640000000001E-3</v>
      </c>
      <c r="J21" s="317">
        <v>0</v>
      </c>
      <c r="K21" s="317">
        <v>0</v>
      </c>
      <c r="L21" s="317">
        <v>0</v>
      </c>
      <c r="M21" s="317">
        <v>0</v>
      </c>
      <c r="N21" s="313" t="s">
        <v>35</v>
      </c>
      <c r="O21" s="314">
        <v>17</v>
      </c>
      <c r="P21" s="44"/>
      <c r="Q21" s="44"/>
    </row>
    <row r="22" spans="1:17" ht="25.5" customHeight="1" x14ac:dyDescent="0.25">
      <c r="A22" s="46"/>
      <c r="B22" s="318">
        <v>18</v>
      </c>
      <c r="C22" s="319" t="s">
        <v>18</v>
      </c>
      <c r="D22" s="320">
        <v>8.386234915347251E-5</v>
      </c>
      <c r="E22" s="321">
        <v>1.6478560000000001E-3</v>
      </c>
      <c r="F22" s="322">
        <v>0</v>
      </c>
      <c r="G22" s="322">
        <v>1.6478560000000001E-3</v>
      </c>
      <c r="H22" s="322">
        <v>0</v>
      </c>
      <c r="I22" s="322">
        <v>0</v>
      </c>
      <c r="J22" s="322">
        <v>0</v>
      </c>
      <c r="K22" s="322">
        <v>0</v>
      </c>
      <c r="L22" s="322">
        <v>0</v>
      </c>
      <c r="M22" s="322">
        <v>0</v>
      </c>
      <c r="N22" s="318" t="s">
        <v>19</v>
      </c>
      <c r="O22" s="319">
        <v>18</v>
      </c>
      <c r="P22" s="1"/>
      <c r="Q22" s="1"/>
    </row>
    <row r="23" spans="1:17" ht="25.5" customHeight="1" x14ac:dyDescent="0.25">
      <c r="A23" s="46"/>
      <c r="B23" s="313">
        <v>19</v>
      </c>
      <c r="C23" s="314" t="s">
        <v>28</v>
      </c>
      <c r="D23" s="315">
        <v>1.3299654477682079E-5</v>
      </c>
      <c r="E23" s="316">
        <v>2.6133200000000002E-4</v>
      </c>
      <c r="F23" s="317">
        <v>0</v>
      </c>
      <c r="G23" s="317">
        <v>2.6133200000000002E-4</v>
      </c>
      <c r="H23" s="317">
        <v>0</v>
      </c>
      <c r="I23" s="317">
        <v>0</v>
      </c>
      <c r="J23" s="317">
        <v>0</v>
      </c>
      <c r="K23" s="317">
        <v>0</v>
      </c>
      <c r="L23" s="317">
        <v>0</v>
      </c>
      <c r="M23" s="317">
        <v>0</v>
      </c>
      <c r="N23" s="313" t="s">
        <v>29</v>
      </c>
      <c r="O23" s="314">
        <v>19</v>
      </c>
      <c r="P23" s="44"/>
      <c r="Q23" s="44"/>
    </row>
    <row r="24" spans="1:17" ht="25.5" customHeight="1" x14ac:dyDescent="0.25">
      <c r="A24" s="46"/>
      <c r="B24" s="318">
        <v>20</v>
      </c>
      <c r="C24" s="319" t="s">
        <v>44</v>
      </c>
      <c r="D24" s="320">
        <v>1.3299654477682079E-5</v>
      </c>
      <c r="E24" s="321">
        <v>2.6133200000000002E-4</v>
      </c>
      <c r="F24" s="322">
        <v>0</v>
      </c>
      <c r="G24" s="322">
        <v>2.6133200000000002E-4</v>
      </c>
      <c r="H24" s="322">
        <v>0</v>
      </c>
      <c r="I24" s="322">
        <v>0</v>
      </c>
      <c r="J24" s="322">
        <v>0</v>
      </c>
      <c r="K24" s="322">
        <v>0</v>
      </c>
      <c r="L24" s="322">
        <v>0</v>
      </c>
      <c r="M24" s="322">
        <v>0</v>
      </c>
      <c r="N24" s="318" t="s">
        <v>45</v>
      </c>
      <c r="O24" s="319">
        <v>20</v>
      </c>
      <c r="P24" s="1"/>
      <c r="Q24" s="1"/>
    </row>
    <row r="25" spans="1:17" ht="25.5" customHeight="1" x14ac:dyDescent="0.25">
      <c r="A25" s="46"/>
      <c r="B25" s="313">
        <v>21</v>
      </c>
      <c r="C25" s="314" t="s">
        <v>7</v>
      </c>
      <c r="D25" s="315">
        <v>0</v>
      </c>
      <c r="E25" s="316">
        <v>0</v>
      </c>
      <c r="F25" s="317">
        <v>0</v>
      </c>
      <c r="G25" s="317">
        <v>0</v>
      </c>
      <c r="H25" s="317">
        <v>0</v>
      </c>
      <c r="I25" s="317">
        <v>0</v>
      </c>
      <c r="J25" s="317">
        <v>0</v>
      </c>
      <c r="K25" s="317">
        <v>0</v>
      </c>
      <c r="L25" s="317">
        <v>0</v>
      </c>
      <c r="M25" s="317">
        <v>0</v>
      </c>
      <c r="N25" s="313" t="s">
        <v>105</v>
      </c>
      <c r="O25" s="314">
        <v>21</v>
      </c>
      <c r="P25" s="44"/>
      <c r="Q25" s="44"/>
    </row>
    <row r="26" spans="1:17" ht="25.5" customHeight="1" x14ac:dyDescent="0.25">
      <c r="A26" s="46"/>
      <c r="B26" s="318">
        <v>22</v>
      </c>
      <c r="C26" s="319" t="s">
        <v>38</v>
      </c>
      <c r="D26" s="320">
        <v>0</v>
      </c>
      <c r="E26" s="321">
        <v>0</v>
      </c>
      <c r="F26" s="322">
        <v>0</v>
      </c>
      <c r="G26" s="322">
        <v>0</v>
      </c>
      <c r="H26" s="322">
        <v>0</v>
      </c>
      <c r="I26" s="322">
        <v>0</v>
      </c>
      <c r="J26" s="322">
        <v>0</v>
      </c>
      <c r="K26" s="322">
        <v>0</v>
      </c>
      <c r="L26" s="322">
        <v>0</v>
      </c>
      <c r="M26" s="322">
        <v>0</v>
      </c>
      <c r="N26" s="318" t="s">
        <v>39</v>
      </c>
      <c r="O26" s="319">
        <v>22</v>
      </c>
      <c r="P26" s="1"/>
      <c r="Q26" s="1"/>
    </row>
    <row r="27" spans="1:17" ht="52.9" customHeight="1" x14ac:dyDescent="0.25">
      <c r="A27" s="51"/>
      <c r="B27" s="665" t="s">
        <v>135</v>
      </c>
      <c r="C27" s="666"/>
      <c r="D27" s="602">
        <v>19.649533034000001</v>
      </c>
      <c r="E27" s="602"/>
      <c r="F27" s="323">
        <v>0.47390000000000004</v>
      </c>
      <c r="G27" s="323">
        <v>6.0010262259999996</v>
      </c>
      <c r="H27" s="323">
        <v>0.70126217000000002</v>
      </c>
      <c r="I27" s="323">
        <v>0.90330376299999993</v>
      </c>
      <c r="J27" s="323">
        <v>1.2482425499999998</v>
      </c>
      <c r="K27" s="323">
        <v>2.1750169349999999</v>
      </c>
      <c r="L27" s="323">
        <v>2.939963868</v>
      </c>
      <c r="M27" s="323">
        <v>5.2068175220000006</v>
      </c>
      <c r="N27" s="667" t="s">
        <v>146</v>
      </c>
      <c r="O27" s="668"/>
      <c r="P27" s="1"/>
      <c r="Q27" s="1"/>
    </row>
    <row r="28" spans="1:17" ht="43.9" customHeight="1" x14ac:dyDescent="0.25">
      <c r="B28" s="660" t="s">
        <v>166</v>
      </c>
      <c r="C28" s="661"/>
      <c r="D28" s="593">
        <v>1</v>
      </c>
      <c r="E28" s="593"/>
      <c r="F28" s="261">
        <v>2.4117621481385888E-2</v>
      </c>
      <c r="G28" s="261">
        <v>0.30540299434171275</v>
      </c>
      <c r="H28" s="261">
        <v>3.5688490346645459E-2</v>
      </c>
      <c r="I28" s="261">
        <v>4.5970749606975107E-2</v>
      </c>
      <c r="J28" s="261">
        <v>6.3525303519434251E-2</v>
      </c>
      <c r="K28" s="261">
        <v>0.11069051520138022</v>
      </c>
      <c r="L28" s="261">
        <v>0.14962003742851895</v>
      </c>
      <c r="M28" s="261">
        <v>0.2649842880739473</v>
      </c>
      <c r="N28" s="660" t="s">
        <v>150</v>
      </c>
      <c r="O28" s="661"/>
      <c r="P28" s="1"/>
      <c r="Q28" s="1"/>
    </row>
    <row r="29" spans="1:17" s="324" customFormat="1" x14ac:dyDescent="0.25">
      <c r="B29" s="325" t="s">
        <v>70</v>
      </c>
      <c r="C29" s="325"/>
      <c r="D29" s="243"/>
      <c r="J29" s="244"/>
      <c r="O29" s="326" t="s">
        <v>71</v>
      </c>
    </row>
    <row r="30" spans="1:17" s="43" customFormat="1" x14ac:dyDescent="0.25">
      <c r="A30"/>
      <c r="B30"/>
      <c r="E30" s="51"/>
      <c r="F30" s="51"/>
      <c r="G30" s="51"/>
      <c r="H30"/>
      <c r="I30" s="51"/>
      <c r="J30"/>
      <c r="K30"/>
      <c r="L30"/>
      <c r="M30"/>
      <c r="N30"/>
      <c r="O30"/>
      <c r="P30"/>
      <c r="Q30"/>
    </row>
    <row r="31" spans="1:17" s="43" customFormat="1" x14ac:dyDescent="0.25">
      <c r="A31"/>
      <c r="B31"/>
      <c r="E31" s="51"/>
      <c r="F31" s="51"/>
      <c r="G31" s="51"/>
      <c r="H31"/>
      <c r="I31" s="51"/>
      <c r="J31"/>
      <c r="K31"/>
      <c r="L31"/>
      <c r="M31"/>
      <c r="N31"/>
      <c r="O31"/>
      <c r="P31"/>
      <c r="Q31"/>
    </row>
    <row r="32" spans="1:17" s="43" customFormat="1" x14ac:dyDescent="0.25">
      <c r="A32"/>
      <c r="B32"/>
      <c r="E32" s="51"/>
      <c r="F32" s="51"/>
      <c r="G32" s="51"/>
      <c r="H32"/>
      <c r="I32" s="51"/>
      <c r="J32"/>
      <c r="K32"/>
      <c r="L32"/>
      <c r="M32"/>
      <c r="N32"/>
      <c r="O32"/>
      <c r="P32"/>
      <c r="Q32"/>
    </row>
    <row r="33" spans="1:17" s="43" customFormat="1" x14ac:dyDescent="0.25">
      <c r="A33"/>
      <c r="B33"/>
      <c r="E33" s="51"/>
      <c r="F33" s="51"/>
      <c r="G33" s="51"/>
      <c r="H33"/>
      <c r="I33" s="51"/>
      <c r="J33"/>
      <c r="K33"/>
      <c r="L33"/>
      <c r="M33"/>
      <c r="N33"/>
      <c r="O33"/>
      <c r="P33"/>
      <c r="Q33"/>
    </row>
    <row r="34" spans="1:17" s="43" customFormat="1" x14ac:dyDescent="0.25">
      <c r="A34"/>
      <c r="B34"/>
      <c r="E34" s="51"/>
      <c r="F34" s="51"/>
      <c r="G34" s="51"/>
      <c r="H34"/>
      <c r="I34" s="51"/>
      <c r="J34"/>
      <c r="K34"/>
      <c r="L34"/>
      <c r="M34"/>
      <c r="N34"/>
      <c r="O34"/>
      <c r="P34"/>
      <c r="Q34"/>
    </row>
    <row r="35" spans="1:17" s="43" customFormat="1" x14ac:dyDescent="0.25">
      <c r="A35"/>
      <c r="B35"/>
      <c r="E35" s="51"/>
      <c r="F35" s="51"/>
      <c r="G35" s="51"/>
      <c r="H35"/>
      <c r="I35" s="51"/>
      <c r="J35"/>
      <c r="K35"/>
      <c r="L35"/>
      <c r="M35"/>
      <c r="N35"/>
      <c r="O35"/>
      <c r="P35"/>
      <c r="Q35"/>
    </row>
    <row r="36" spans="1:17" s="43" customFormat="1" x14ac:dyDescent="0.25">
      <c r="A36"/>
      <c r="B36"/>
      <c r="E36" s="51"/>
      <c r="F36" s="51"/>
      <c r="G36" s="51"/>
      <c r="H36"/>
      <c r="I36" s="51"/>
      <c r="J36"/>
      <c r="K36"/>
      <c r="L36"/>
      <c r="M36"/>
      <c r="N36"/>
      <c r="O36"/>
      <c r="P36"/>
      <c r="Q36"/>
    </row>
    <row r="37" spans="1:17" s="43" customFormat="1" x14ac:dyDescent="0.25">
      <c r="A37"/>
      <c r="B37"/>
      <c r="E37" s="51"/>
      <c r="F37" s="51"/>
      <c r="G37" s="51"/>
      <c r="H37"/>
      <c r="I37" s="51"/>
      <c r="J37"/>
      <c r="K37"/>
      <c r="L37"/>
      <c r="M37"/>
      <c r="N37"/>
      <c r="O37"/>
      <c r="P37"/>
      <c r="Q37"/>
    </row>
    <row r="38" spans="1:17" s="43" customFormat="1" x14ac:dyDescent="0.25">
      <c r="A38"/>
      <c r="B38"/>
      <c r="E38" s="51"/>
      <c r="F38" s="51"/>
      <c r="G38" s="51"/>
      <c r="H38"/>
      <c r="I38" s="51"/>
      <c r="J38"/>
      <c r="K38"/>
      <c r="L38"/>
      <c r="M38"/>
      <c r="N38"/>
      <c r="O38"/>
      <c r="P38"/>
      <c r="Q38"/>
    </row>
    <row r="39" spans="1:17" s="43" customFormat="1" x14ac:dyDescent="0.25">
      <c r="A39"/>
      <c r="B39"/>
      <c r="E39" s="51"/>
      <c r="F39" s="51"/>
      <c r="G39" s="51"/>
      <c r="H39"/>
      <c r="I39" s="51"/>
      <c r="J39"/>
      <c r="K39"/>
      <c r="L39"/>
      <c r="M39"/>
      <c r="N39"/>
      <c r="O39"/>
      <c r="P39"/>
      <c r="Q39"/>
    </row>
    <row r="40" spans="1:17" s="43" customFormat="1" x14ac:dyDescent="0.25">
      <c r="A40"/>
      <c r="B40"/>
      <c r="E40" s="51"/>
      <c r="F40" s="51"/>
      <c r="G40" s="51"/>
      <c r="H40"/>
      <c r="I40" s="51"/>
      <c r="J40"/>
      <c r="K40"/>
      <c r="L40"/>
      <c r="M40"/>
      <c r="N40"/>
      <c r="O40"/>
      <c r="P40"/>
      <c r="Q40"/>
    </row>
    <row r="41" spans="1:17" s="43" customFormat="1" x14ac:dyDescent="0.25">
      <c r="A41"/>
      <c r="B41"/>
      <c r="E41" s="51"/>
      <c r="F41" s="51"/>
      <c r="G41" s="51"/>
      <c r="H41"/>
      <c r="I41" s="51"/>
      <c r="J41"/>
      <c r="K41"/>
      <c r="L41"/>
      <c r="M41"/>
      <c r="N41"/>
      <c r="O41"/>
      <c r="P41"/>
      <c r="Q41"/>
    </row>
    <row r="42" spans="1:17" s="43" customFormat="1" x14ac:dyDescent="0.25">
      <c r="A42"/>
      <c r="B42"/>
      <c r="E42" s="51"/>
      <c r="F42" s="51"/>
      <c r="G42" s="51"/>
      <c r="H42"/>
      <c r="I42" s="51"/>
      <c r="J42"/>
      <c r="K42"/>
      <c r="L42"/>
      <c r="M42"/>
      <c r="N42"/>
      <c r="O42"/>
      <c r="P42"/>
      <c r="Q42"/>
    </row>
    <row r="43" spans="1:17" s="43" customFormat="1" x14ac:dyDescent="0.25">
      <c r="A43"/>
      <c r="B43"/>
      <c r="E43" s="51"/>
      <c r="F43" s="51"/>
      <c r="G43" s="51"/>
      <c r="H43"/>
      <c r="I43" s="51"/>
      <c r="J43"/>
      <c r="K43"/>
      <c r="L43"/>
      <c r="M43"/>
      <c r="N43"/>
      <c r="O43"/>
      <c r="P43"/>
      <c r="Q43"/>
    </row>
    <row r="44" spans="1:17" s="43" customFormat="1" x14ac:dyDescent="0.25">
      <c r="A44"/>
      <c r="B44"/>
      <c r="E44" s="51"/>
      <c r="F44" s="51"/>
      <c r="G44" s="51"/>
      <c r="H44"/>
      <c r="I44" s="51"/>
      <c r="J44"/>
      <c r="K44"/>
      <c r="L44"/>
      <c r="M44"/>
      <c r="N44"/>
      <c r="O44"/>
      <c r="P44"/>
      <c r="Q44"/>
    </row>
    <row r="45" spans="1:17" s="43" customFormat="1" x14ac:dyDescent="0.25">
      <c r="A45"/>
      <c r="B45"/>
      <c r="E45" s="51"/>
      <c r="F45" s="51"/>
      <c r="G45" s="51"/>
      <c r="H45"/>
      <c r="I45" s="51"/>
      <c r="J45"/>
      <c r="K45"/>
      <c r="L45"/>
      <c r="M45"/>
      <c r="N45"/>
      <c r="O45"/>
      <c r="P45"/>
      <c r="Q45"/>
    </row>
    <row r="46" spans="1:17" s="43" customFormat="1" x14ac:dyDescent="0.25">
      <c r="A46"/>
      <c r="B46"/>
      <c r="E46" s="51"/>
      <c r="F46" s="51"/>
      <c r="G46" s="51"/>
      <c r="H46"/>
      <c r="I46" s="51"/>
      <c r="J46"/>
      <c r="K46"/>
      <c r="L46"/>
      <c r="M46"/>
      <c r="N46"/>
      <c r="O46"/>
      <c r="P46"/>
      <c r="Q46"/>
    </row>
    <row r="47" spans="1:17" s="43" customFormat="1" x14ac:dyDescent="0.25">
      <c r="A47"/>
      <c r="B47"/>
      <c r="E47" s="51"/>
      <c r="F47" s="51"/>
      <c r="G47" s="51"/>
      <c r="H47"/>
      <c r="I47" s="51"/>
      <c r="J47"/>
      <c r="K47"/>
      <c r="L47"/>
      <c r="M47"/>
      <c r="N47"/>
      <c r="O47"/>
      <c r="P47"/>
      <c r="Q47"/>
    </row>
    <row r="48" spans="1:17" s="43" customFormat="1" x14ac:dyDescent="0.25">
      <c r="A48"/>
      <c r="B48"/>
      <c r="E48" s="51"/>
      <c r="F48" s="51"/>
      <c r="G48" s="51"/>
      <c r="H48"/>
      <c r="I48" s="51"/>
      <c r="J48"/>
      <c r="K48"/>
      <c r="L48"/>
      <c r="M48"/>
      <c r="N48"/>
      <c r="O48"/>
      <c r="P48"/>
      <c r="Q48"/>
    </row>
    <row r="49" spans="1:17" s="43" customFormat="1" x14ac:dyDescent="0.25">
      <c r="A49"/>
      <c r="B49"/>
      <c r="E49" s="51"/>
      <c r="F49" s="51"/>
      <c r="G49" s="51"/>
      <c r="H49"/>
      <c r="I49" s="51"/>
      <c r="J49"/>
      <c r="K49"/>
      <c r="L49"/>
      <c r="M49"/>
      <c r="N49"/>
      <c r="O49"/>
      <c r="P49"/>
      <c r="Q49"/>
    </row>
    <row r="50" spans="1:17" s="43" customFormat="1" x14ac:dyDescent="0.25">
      <c r="A50"/>
      <c r="B50"/>
      <c r="E50" s="51"/>
      <c r="F50" s="51"/>
      <c r="G50" s="51"/>
      <c r="H50"/>
      <c r="I50" s="51"/>
      <c r="J50"/>
      <c r="K50"/>
      <c r="L50"/>
      <c r="M50"/>
      <c r="N50"/>
      <c r="O50"/>
      <c r="P50"/>
      <c r="Q50"/>
    </row>
    <row r="51" spans="1:17" s="43" customFormat="1" x14ac:dyDescent="0.25">
      <c r="A51"/>
      <c r="B51"/>
      <c r="E51" s="51"/>
      <c r="F51" s="51"/>
      <c r="G51" s="51"/>
      <c r="H51"/>
      <c r="I51" s="51"/>
      <c r="J51"/>
      <c r="K51"/>
      <c r="L51"/>
      <c r="M51"/>
      <c r="N51"/>
      <c r="O51"/>
      <c r="P51"/>
      <c r="Q51"/>
    </row>
    <row r="52" spans="1:17" s="43" customFormat="1" x14ac:dyDescent="0.25">
      <c r="A52"/>
      <c r="B52"/>
      <c r="E52" s="51"/>
      <c r="F52" s="51"/>
      <c r="G52" s="51"/>
      <c r="H52"/>
      <c r="I52" s="51"/>
      <c r="J52"/>
      <c r="K52"/>
      <c r="L52"/>
      <c r="M52"/>
      <c r="N52"/>
      <c r="O52"/>
      <c r="P52"/>
      <c r="Q52"/>
    </row>
    <row r="53" spans="1:17" s="43" customFormat="1" x14ac:dyDescent="0.25">
      <c r="A53"/>
      <c r="B53"/>
      <c r="E53" s="51"/>
      <c r="F53" s="51"/>
      <c r="G53" s="51"/>
      <c r="H53"/>
      <c r="I53" s="51"/>
      <c r="J53"/>
      <c r="K53"/>
      <c r="L53"/>
      <c r="M53"/>
      <c r="N53"/>
      <c r="O53"/>
      <c r="P53"/>
      <c r="Q53"/>
    </row>
    <row r="54" spans="1:17" s="43" customFormat="1" x14ac:dyDescent="0.25">
      <c r="A54"/>
      <c r="B54"/>
      <c r="E54" s="51"/>
      <c r="F54" s="51"/>
      <c r="G54" s="51"/>
      <c r="H54"/>
      <c r="I54" s="51"/>
      <c r="J54"/>
      <c r="K54"/>
      <c r="L54"/>
      <c r="M54"/>
      <c r="N54"/>
      <c r="O54"/>
      <c r="P54"/>
      <c r="Q54"/>
    </row>
    <row r="55" spans="1:17" s="43" customFormat="1" x14ac:dyDescent="0.25">
      <c r="A55"/>
      <c r="B55"/>
      <c r="E55" s="51"/>
      <c r="F55" s="51"/>
      <c r="G55" s="51"/>
      <c r="H55"/>
      <c r="I55" s="51"/>
      <c r="J55"/>
      <c r="K55"/>
      <c r="L55"/>
      <c r="M55"/>
      <c r="N55"/>
      <c r="O55"/>
      <c r="P55"/>
      <c r="Q55"/>
    </row>
    <row r="56" spans="1:17" s="43" customFormat="1" x14ac:dyDescent="0.25">
      <c r="A56"/>
      <c r="B56"/>
      <c r="E56" s="51"/>
      <c r="F56" s="51"/>
      <c r="G56" s="51"/>
      <c r="H56"/>
      <c r="I56" s="51"/>
      <c r="J56"/>
      <c r="K56"/>
      <c r="L56"/>
      <c r="M56"/>
      <c r="N56"/>
      <c r="O56"/>
      <c r="P56"/>
      <c r="Q56"/>
    </row>
    <row r="57" spans="1:17" s="43" customFormat="1" x14ac:dyDescent="0.25">
      <c r="A57"/>
      <c r="B57"/>
      <c r="E57" s="51"/>
      <c r="F57" s="51"/>
      <c r="G57" s="51"/>
      <c r="H57"/>
      <c r="I57" s="51"/>
      <c r="J57"/>
      <c r="K57"/>
      <c r="L57"/>
      <c r="M57"/>
      <c r="N57"/>
      <c r="O57"/>
      <c r="P57"/>
      <c r="Q57"/>
    </row>
    <row r="58" spans="1:17" s="43" customFormat="1" x14ac:dyDescent="0.25">
      <c r="A58"/>
      <c r="B58"/>
      <c r="E58" s="51"/>
      <c r="F58" s="51"/>
      <c r="G58" s="51"/>
      <c r="H58"/>
      <c r="I58" s="51"/>
      <c r="J58"/>
      <c r="K58"/>
      <c r="L58"/>
      <c r="M58"/>
      <c r="N58"/>
      <c r="O58"/>
      <c r="P58"/>
      <c r="Q58"/>
    </row>
    <row r="59" spans="1:17" s="43" customFormat="1" x14ac:dyDescent="0.25">
      <c r="A59"/>
      <c r="B59"/>
      <c r="E59" s="51"/>
      <c r="F59" s="51"/>
      <c r="G59" s="51"/>
      <c r="H59"/>
      <c r="I59" s="51"/>
      <c r="J59"/>
      <c r="K59"/>
      <c r="L59"/>
      <c r="M59"/>
      <c r="N59"/>
      <c r="O59"/>
      <c r="P59"/>
      <c r="Q59"/>
    </row>
    <row r="60" spans="1:17" s="43" customFormat="1" x14ac:dyDescent="0.25">
      <c r="A60"/>
      <c r="B60"/>
      <c r="E60" s="51"/>
      <c r="F60" s="51"/>
      <c r="G60" s="51"/>
      <c r="H60"/>
      <c r="I60" s="51"/>
      <c r="J60"/>
      <c r="K60"/>
      <c r="L60"/>
      <c r="M60"/>
      <c r="N60"/>
      <c r="O60"/>
      <c r="P60"/>
      <c r="Q60"/>
    </row>
    <row r="61" spans="1:17" s="43" customFormat="1" x14ac:dyDescent="0.25">
      <c r="A61"/>
      <c r="B61"/>
      <c r="E61" s="51"/>
      <c r="F61" s="51"/>
      <c r="G61" s="51"/>
      <c r="H61"/>
      <c r="I61" s="51"/>
      <c r="J61"/>
      <c r="K61"/>
      <c r="L61"/>
      <c r="M61"/>
      <c r="N61"/>
      <c r="O61"/>
      <c r="P61"/>
      <c r="Q61"/>
    </row>
    <row r="62" spans="1:17" s="43" customFormat="1" x14ac:dyDescent="0.25">
      <c r="A62"/>
      <c r="B62"/>
      <c r="E62" s="51"/>
      <c r="F62" s="51"/>
      <c r="G62" s="51"/>
      <c r="H62"/>
      <c r="I62" s="51"/>
      <c r="J62"/>
      <c r="K62"/>
      <c r="L62"/>
      <c r="M62"/>
      <c r="N62"/>
      <c r="O62"/>
      <c r="P62"/>
      <c r="Q62"/>
    </row>
    <row r="63" spans="1:17" s="43" customFormat="1" x14ac:dyDescent="0.25">
      <c r="A63"/>
      <c r="B63"/>
      <c r="E63" s="51"/>
      <c r="F63" s="51"/>
      <c r="G63" s="51"/>
      <c r="H63"/>
      <c r="I63" s="51"/>
      <c r="J63"/>
      <c r="K63"/>
      <c r="L63"/>
      <c r="M63"/>
      <c r="N63"/>
      <c r="O63"/>
      <c r="P63"/>
      <c r="Q63"/>
    </row>
    <row r="64" spans="1:17" s="43" customFormat="1" x14ac:dyDescent="0.25">
      <c r="A64"/>
      <c r="B64"/>
      <c r="E64" s="51"/>
      <c r="F64" s="51"/>
      <c r="G64" s="51"/>
      <c r="H64"/>
      <c r="I64" s="51"/>
      <c r="J64"/>
      <c r="K64"/>
      <c r="L64"/>
      <c r="M64"/>
      <c r="N64"/>
      <c r="O64"/>
      <c r="P64"/>
      <c r="Q64"/>
    </row>
    <row r="65" spans="1:17" s="43" customFormat="1" x14ac:dyDescent="0.25">
      <c r="A65"/>
      <c r="B65"/>
      <c r="E65" s="51"/>
      <c r="F65" s="51"/>
      <c r="G65" s="51"/>
      <c r="H65"/>
      <c r="I65" s="51"/>
      <c r="J65"/>
      <c r="K65"/>
      <c r="L65"/>
      <c r="M65"/>
      <c r="N65"/>
      <c r="O65"/>
      <c r="P65"/>
      <c r="Q65"/>
    </row>
    <row r="66" spans="1:17" s="43" customFormat="1" x14ac:dyDescent="0.25">
      <c r="A66"/>
      <c r="B66"/>
      <c r="E66" s="51"/>
      <c r="F66" s="51"/>
      <c r="G66" s="51"/>
      <c r="H66"/>
      <c r="I66" s="51"/>
      <c r="J66"/>
      <c r="K66"/>
      <c r="L66"/>
      <c r="M66"/>
      <c r="N66"/>
      <c r="O66"/>
      <c r="P66"/>
      <c r="Q66"/>
    </row>
    <row r="67" spans="1:17" s="43" customFormat="1" x14ac:dyDescent="0.25">
      <c r="A67"/>
      <c r="B67"/>
      <c r="E67" s="51"/>
      <c r="F67" s="51"/>
      <c r="G67" s="51"/>
      <c r="H67"/>
      <c r="I67" s="51"/>
      <c r="J67"/>
      <c r="K67"/>
      <c r="L67"/>
      <c r="M67"/>
      <c r="N67"/>
      <c r="O67"/>
      <c r="P67"/>
      <c r="Q67"/>
    </row>
    <row r="68" spans="1:17" s="43" customFormat="1" x14ac:dyDescent="0.25">
      <c r="A68"/>
      <c r="B68"/>
      <c r="E68" s="51"/>
      <c r="F68" s="51"/>
      <c r="G68" s="51"/>
      <c r="H68"/>
      <c r="I68" s="51"/>
      <c r="J68"/>
      <c r="K68"/>
      <c r="L68"/>
      <c r="M68"/>
      <c r="N68"/>
      <c r="O68"/>
      <c r="P68"/>
      <c r="Q68"/>
    </row>
    <row r="69" spans="1:17" s="43" customFormat="1" x14ac:dyDescent="0.25">
      <c r="A69"/>
      <c r="B69"/>
      <c r="E69" s="51"/>
      <c r="F69" s="51"/>
      <c r="G69" s="51"/>
      <c r="H69"/>
      <c r="I69" s="51"/>
      <c r="J69"/>
      <c r="K69"/>
      <c r="L69"/>
      <c r="M69"/>
      <c r="N69"/>
      <c r="O69"/>
      <c r="P69"/>
      <c r="Q69"/>
    </row>
    <row r="70" spans="1:17" s="43" customFormat="1" x14ac:dyDescent="0.25">
      <c r="A70"/>
      <c r="B70"/>
      <c r="E70" s="51"/>
      <c r="F70" s="51"/>
      <c r="G70" s="51"/>
      <c r="H70"/>
      <c r="I70" s="51"/>
      <c r="J70"/>
      <c r="K70"/>
      <c r="L70"/>
      <c r="M70"/>
      <c r="N70"/>
      <c r="O70"/>
      <c r="P70"/>
      <c r="Q70"/>
    </row>
    <row r="71" spans="1:17" s="43" customFormat="1" x14ac:dyDescent="0.25">
      <c r="A71"/>
      <c r="B71"/>
      <c r="E71" s="51"/>
      <c r="F71" s="51"/>
      <c r="G71" s="51"/>
      <c r="H71"/>
      <c r="I71" s="51"/>
      <c r="J71"/>
      <c r="K71"/>
      <c r="L71"/>
      <c r="M71"/>
      <c r="N71"/>
      <c r="O71"/>
      <c r="P71"/>
      <c r="Q71"/>
    </row>
    <row r="72" spans="1:17" s="43" customFormat="1" x14ac:dyDescent="0.25">
      <c r="A72"/>
      <c r="B72"/>
      <c r="E72" s="51"/>
      <c r="F72" s="51"/>
      <c r="G72" s="51"/>
      <c r="H72"/>
      <c r="I72" s="51"/>
      <c r="J72"/>
      <c r="K72"/>
      <c r="L72"/>
      <c r="M72"/>
      <c r="N72"/>
      <c r="O72"/>
      <c r="P72"/>
      <c r="Q72"/>
    </row>
    <row r="73" spans="1:17" s="43" customFormat="1" x14ac:dyDescent="0.25">
      <c r="A73"/>
      <c r="B73"/>
      <c r="E73" s="51"/>
      <c r="F73" s="51"/>
      <c r="G73" s="51"/>
      <c r="H73"/>
      <c r="I73" s="51"/>
      <c r="J73"/>
      <c r="K73"/>
      <c r="L73"/>
      <c r="M73"/>
      <c r="N73"/>
      <c r="O73"/>
      <c r="P73"/>
      <c r="Q73"/>
    </row>
    <row r="74" spans="1:17" s="43" customFormat="1" x14ac:dyDescent="0.25">
      <c r="A74"/>
      <c r="B74"/>
      <c r="E74" s="51"/>
      <c r="F74" s="51"/>
      <c r="G74" s="51"/>
      <c r="H74"/>
      <c r="I74" s="51"/>
      <c r="J74"/>
      <c r="K74"/>
      <c r="L74"/>
      <c r="M74"/>
      <c r="N74"/>
      <c r="O74"/>
      <c r="P74"/>
      <c r="Q74"/>
    </row>
    <row r="75" spans="1:17" s="43" customFormat="1" x14ac:dyDescent="0.25">
      <c r="A75"/>
      <c r="B75"/>
      <c r="E75" s="51"/>
      <c r="F75" s="51"/>
      <c r="G75" s="51"/>
      <c r="H75"/>
      <c r="I75" s="51"/>
      <c r="J75"/>
      <c r="K75"/>
      <c r="L75"/>
      <c r="M75"/>
      <c r="N75"/>
      <c r="O75"/>
      <c r="P75"/>
      <c r="Q75"/>
    </row>
    <row r="76" spans="1:17" s="43" customFormat="1" x14ac:dyDescent="0.25">
      <c r="A76"/>
      <c r="B76"/>
      <c r="E76" s="51"/>
      <c r="F76" s="51"/>
      <c r="G76" s="51"/>
      <c r="H76"/>
      <c r="I76" s="51"/>
      <c r="J76"/>
      <c r="K76"/>
      <c r="L76"/>
      <c r="M76"/>
      <c r="N76"/>
      <c r="O76"/>
      <c r="P76"/>
      <c r="Q76"/>
    </row>
    <row r="77" spans="1:17" s="43" customFormat="1" x14ac:dyDescent="0.25">
      <c r="A77"/>
      <c r="B77"/>
      <c r="E77" s="51"/>
      <c r="F77" s="51"/>
      <c r="G77" s="51"/>
      <c r="H77"/>
      <c r="I77" s="51"/>
      <c r="J77"/>
      <c r="K77"/>
      <c r="L77"/>
      <c r="M77"/>
      <c r="N77"/>
      <c r="O77"/>
      <c r="P77"/>
      <c r="Q77"/>
    </row>
    <row r="78" spans="1:17" s="43" customFormat="1" x14ac:dyDescent="0.25">
      <c r="A78"/>
      <c r="B78"/>
      <c r="E78" s="51"/>
      <c r="F78" s="51"/>
      <c r="G78" s="51"/>
      <c r="H78"/>
      <c r="I78" s="51"/>
      <c r="J78"/>
      <c r="K78"/>
      <c r="L78"/>
      <c r="M78"/>
      <c r="N78"/>
      <c r="O78"/>
      <c r="P78"/>
      <c r="Q78"/>
    </row>
    <row r="79" spans="1:17" s="43" customFormat="1" x14ac:dyDescent="0.25">
      <c r="A79"/>
      <c r="B79"/>
      <c r="E79" s="51"/>
      <c r="F79" s="51"/>
      <c r="G79" s="51"/>
      <c r="H79"/>
      <c r="I79" s="51"/>
      <c r="J79"/>
      <c r="K79"/>
      <c r="L79"/>
      <c r="M79"/>
      <c r="N79"/>
      <c r="O79"/>
      <c r="P79"/>
      <c r="Q79"/>
    </row>
    <row r="80" spans="1:17" s="43" customFormat="1" x14ac:dyDescent="0.25">
      <c r="A80"/>
      <c r="B80"/>
      <c r="E80" s="51"/>
      <c r="F80" s="51"/>
      <c r="G80" s="51"/>
      <c r="H80"/>
      <c r="I80" s="51"/>
      <c r="J80"/>
      <c r="K80"/>
      <c r="L80"/>
      <c r="M80"/>
      <c r="N80"/>
      <c r="O80"/>
      <c r="P80"/>
      <c r="Q80"/>
    </row>
    <row r="81" spans="1:17" s="43" customFormat="1" x14ac:dyDescent="0.25">
      <c r="A81"/>
      <c r="B81"/>
      <c r="E81" s="51"/>
      <c r="F81" s="51"/>
      <c r="G81" s="51"/>
      <c r="H81"/>
      <c r="I81" s="51"/>
      <c r="J81"/>
      <c r="K81"/>
      <c r="L81"/>
      <c r="M81"/>
      <c r="N81"/>
      <c r="O81"/>
      <c r="P81"/>
      <c r="Q81"/>
    </row>
    <row r="82" spans="1:17" s="43" customFormat="1" x14ac:dyDescent="0.25">
      <c r="A82"/>
      <c r="B82"/>
      <c r="E82" s="51"/>
      <c r="F82" s="51"/>
      <c r="G82" s="51"/>
      <c r="H82"/>
      <c r="I82" s="51"/>
      <c r="J82"/>
      <c r="K82"/>
      <c r="L82"/>
      <c r="M82"/>
      <c r="N82"/>
      <c r="O82"/>
      <c r="P82"/>
      <c r="Q82"/>
    </row>
    <row r="83" spans="1:17" s="43" customFormat="1" x14ac:dyDescent="0.25">
      <c r="A83"/>
      <c r="B83"/>
      <c r="E83" s="51"/>
      <c r="F83" s="51"/>
      <c r="G83" s="51"/>
      <c r="H83"/>
      <c r="I83" s="51"/>
      <c r="J83"/>
      <c r="K83"/>
      <c r="L83"/>
      <c r="M83"/>
      <c r="N83"/>
      <c r="O83"/>
      <c r="P83"/>
      <c r="Q83"/>
    </row>
    <row r="84" spans="1:17" s="43" customFormat="1" x14ac:dyDescent="0.25">
      <c r="A84"/>
      <c r="B84"/>
      <c r="E84" s="51"/>
      <c r="F84" s="51"/>
      <c r="G84" s="51"/>
      <c r="H84"/>
      <c r="I84" s="51"/>
      <c r="J84"/>
      <c r="K84"/>
      <c r="L84"/>
      <c r="M84"/>
      <c r="N84"/>
      <c r="O84"/>
      <c r="P84"/>
      <c r="Q84"/>
    </row>
    <row r="85" spans="1:17" s="43" customFormat="1" x14ac:dyDescent="0.25">
      <c r="A85"/>
      <c r="B85"/>
      <c r="E85" s="51"/>
      <c r="F85" s="51"/>
      <c r="G85" s="51"/>
      <c r="H85"/>
      <c r="I85" s="51"/>
      <c r="J85"/>
      <c r="K85"/>
      <c r="L85"/>
      <c r="M85"/>
      <c r="N85"/>
      <c r="O85"/>
      <c r="P85"/>
      <c r="Q85"/>
    </row>
    <row r="86" spans="1:17" s="43" customFormat="1" x14ac:dyDescent="0.25">
      <c r="A86"/>
      <c r="B86"/>
      <c r="E86" s="51"/>
      <c r="F86" s="51"/>
      <c r="G86" s="51"/>
      <c r="H86"/>
      <c r="I86" s="51"/>
      <c r="J86"/>
      <c r="K86"/>
      <c r="L86"/>
      <c r="M86"/>
      <c r="N86"/>
      <c r="O86"/>
      <c r="P86"/>
      <c r="Q86"/>
    </row>
    <row r="87" spans="1:17" s="43" customFormat="1" x14ac:dyDescent="0.25">
      <c r="A87"/>
      <c r="B87"/>
      <c r="E87" s="51"/>
      <c r="F87" s="51"/>
      <c r="G87" s="51"/>
      <c r="H87"/>
      <c r="I87" s="51"/>
      <c r="J87"/>
      <c r="K87"/>
      <c r="L87"/>
      <c r="M87"/>
      <c r="N87"/>
      <c r="O87"/>
      <c r="P87"/>
      <c r="Q87"/>
    </row>
    <row r="88" spans="1:17" s="43" customFormat="1" x14ac:dyDescent="0.25">
      <c r="A88"/>
      <c r="B88"/>
      <c r="E88" s="51"/>
      <c r="F88" s="51"/>
      <c r="G88" s="51"/>
      <c r="H88"/>
      <c r="I88" s="51"/>
      <c r="J88"/>
      <c r="K88"/>
      <c r="L88"/>
      <c r="M88"/>
      <c r="N88"/>
      <c r="O88"/>
      <c r="P88"/>
      <c r="Q88"/>
    </row>
    <row r="89" spans="1:17" s="43" customFormat="1" x14ac:dyDescent="0.25">
      <c r="A89"/>
      <c r="B89"/>
      <c r="E89" s="51"/>
      <c r="F89" s="51"/>
      <c r="G89" s="51"/>
      <c r="H89"/>
      <c r="I89" s="51"/>
      <c r="J89"/>
      <c r="K89"/>
      <c r="L89"/>
      <c r="M89"/>
      <c r="N89"/>
      <c r="O89"/>
      <c r="P89"/>
      <c r="Q89"/>
    </row>
    <row r="90" spans="1:17" s="43" customFormat="1" x14ac:dyDescent="0.25">
      <c r="A90"/>
      <c r="B90"/>
      <c r="E90" s="51"/>
      <c r="F90" s="51"/>
      <c r="G90" s="51"/>
      <c r="H90"/>
      <c r="I90" s="51"/>
      <c r="J90"/>
      <c r="K90"/>
      <c r="L90"/>
      <c r="M90"/>
      <c r="N90"/>
      <c r="O90"/>
      <c r="P90"/>
      <c r="Q90"/>
    </row>
    <row r="91" spans="1:17" s="43" customFormat="1" x14ac:dyDescent="0.25">
      <c r="A91"/>
      <c r="B91"/>
      <c r="E91" s="51"/>
      <c r="F91" s="51"/>
      <c r="G91" s="51"/>
      <c r="H91"/>
      <c r="I91" s="51"/>
      <c r="J91"/>
      <c r="K91"/>
      <c r="L91"/>
      <c r="M91"/>
      <c r="N91"/>
      <c r="O91"/>
      <c r="P91"/>
      <c r="Q91"/>
    </row>
    <row r="92" spans="1:17" s="43" customFormat="1" x14ac:dyDescent="0.25">
      <c r="A92"/>
      <c r="B92"/>
      <c r="E92" s="51"/>
      <c r="F92" s="51"/>
      <c r="G92" s="51"/>
      <c r="H92"/>
      <c r="I92" s="51"/>
      <c r="J92"/>
      <c r="K92"/>
      <c r="L92"/>
      <c r="M92"/>
      <c r="N92"/>
      <c r="O92"/>
      <c r="P92"/>
      <c r="Q92"/>
    </row>
    <row r="93" spans="1:17" s="43" customFormat="1" x14ac:dyDescent="0.25">
      <c r="A93"/>
      <c r="B93"/>
      <c r="E93" s="51"/>
      <c r="F93" s="51"/>
      <c r="G93" s="51"/>
      <c r="H93"/>
      <c r="I93" s="51"/>
      <c r="J93"/>
      <c r="K93"/>
      <c r="L93"/>
      <c r="M93"/>
      <c r="N93"/>
      <c r="O93"/>
      <c r="P93"/>
      <c r="Q93"/>
    </row>
    <row r="94" spans="1:17" s="43" customFormat="1" x14ac:dyDescent="0.25">
      <c r="A94"/>
      <c r="B94"/>
      <c r="E94" s="51"/>
      <c r="F94" s="51"/>
      <c r="G94" s="51"/>
      <c r="H94"/>
      <c r="I94" s="51"/>
      <c r="J94"/>
      <c r="K94"/>
      <c r="L94"/>
      <c r="M94"/>
      <c r="N94"/>
      <c r="O94"/>
      <c r="P94"/>
      <c r="Q94"/>
    </row>
    <row r="95" spans="1:17" s="43" customFormat="1" x14ac:dyDescent="0.25">
      <c r="A95"/>
      <c r="B95"/>
      <c r="E95" s="51"/>
      <c r="F95" s="51"/>
      <c r="G95" s="51"/>
      <c r="H95"/>
      <c r="I95" s="51"/>
      <c r="J95"/>
      <c r="K95"/>
      <c r="L95"/>
      <c r="M95"/>
      <c r="N95"/>
      <c r="O95"/>
      <c r="P95"/>
      <c r="Q95"/>
    </row>
    <row r="96" spans="1:17" s="43" customFormat="1" x14ac:dyDescent="0.25">
      <c r="A96"/>
      <c r="B96"/>
      <c r="E96" s="51"/>
      <c r="F96" s="51"/>
      <c r="G96" s="51"/>
      <c r="H96"/>
      <c r="I96" s="51"/>
      <c r="J96"/>
      <c r="K96"/>
      <c r="L96"/>
      <c r="M96"/>
      <c r="N96"/>
      <c r="O96"/>
      <c r="P96"/>
      <c r="Q96"/>
    </row>
    <row r="97" spans="1:17" s="43" customFormat="1" x14ac:dyDescent="0.25">
      <c r="A97"/>
      <c r="B97"/>
      <c r="E97" s="51"/>
      <c r="F97" s="51"/>
      <c r="G97" s="51"/>
      <c r="H97"/>
      <c r="I97" s="51"/>
      <c r="J97"/>
      <c r="K97"/>
      <c r="L97"/>
      <c r="M97"/>
      <c r="N97"/>
      <c r="O97"/>
      <c r="P97"/>
      <c r="Q97"/>
    </row>
    <row r="98" spans="1:17" s="43" customFormat="1" x14ac:dyDescent="0.25">
      <c r="A98"/>
      <c r="B98"/>
      <c r="E98" s="51"/>
      <c r="F98" s="51"/>
      <c r="G98" s="51"/>
      <c r="H98"/>
      <c r="I98" s="51"/>
      <c r="J98"/>
      <c r="K98"/>
      <c r="L98"/>
      <c r="M98"/>
      <c r="N98"/>
      <c r="O98"/>
      <c r="P98"/>
      <c r="Q98"/>
    </row>
    <row r="99" spans="1:17" s="43" customFormat="1" x14ac:dyDescent="0.25">
      <c r="A99"/>
      <c r="B99"/>
      <c r="E99" s="51"/>
      <c r="F99" s="51"/>
      <c r="G99" s="51"/>
      <c r="H99"/>
      <c r="I99" s="51"/>
      <c r="J99"/>
      <c r="K99"/>
      <c r="L99"/>
      <c r="M99"/>
      <c r="N99"/>
      <c r="O99"/>
      <c r="P99"/>
      <c r="Q99"/>
    </row>
    <row r="100" spans="1:17" s="43" customFormat="1" x14ac:dyDescent="0.25">
      <c r="A100"/>
      <c r="B100"/>
      <c r="E100" s="51"/>
      <c r="F100" s="51"/>
      <c r="G100" s="51"/>
      <c r="H100"/>
      <c r="I100" s="51"/>
      <c r="J100"/>
      <c r="K100"/>
      <c r="L100"/>
      <c r="M100"/>
      <c r="N100"/>
      <c r="O100"/>
      <c r="P100"/>
      <c r="Q100"/>
    </row>
    <row r="101" spans="1:17" s="43" customFormat="1" x14ac:dyDescent="0.25">
      <c r="A101"/>
      <c r="B101"/>
      <c r="E101" s="51"/>
      <c r="F101" s="51"/>
      <c r="G101" s="51"/>
      <c r="H101"/>
      <c r="I101" s="51"/>
      <c r="J101"/>
      <c r="K101"/>
      <c r="L101"/>
      <c r="M101"/>
      <c r="N101"/>
      <c r="O101"/>
      <c r="P101"/>
      <c r="Q101"/>
    </row>
    <row r="102" spans="1:17" s="43" customFormat="1" x14ac:dyDescent="0.25">
      <c r="A102"/>
      <c r="B102"/>
      <c r="E102" s="51"/>
      <c r="F102" s="51"/>
      <c r="G102" s="51"/>
      <c r="H102"/>
      <c r="I102" s="51"/>
      <c r="J102"/>
      <c r="K102"/>
      <c r="L102"/>
      <c r="M102"/>
      <c r="N102"/>
      <c r="O102"/>
      <c r="P102"/>
      <c r="Q102"/>
    </row>
    <row r="103" spans="1:17" s="43" customFormat="1" x14ac:dyDescent="0.25">
      <c r="A103"/>
      <c r="B103"/>
      <c r="E103" s="51"/>
      <c r="F103" s="51"/>
      <c r="G103" s="51"/>
      <c r="H103"/>
      <c r="I103" s="51"/>
      <c r="J103"/>
      <c r="K103"/>
      <c r="L103"/>
      <c r="M103"/>
      <c r="N103"/>
      <c r="O103"/>
      <c r="P103"/>
      <c r="Q103"/>
    </row>
    <row r="104" spans="1:17" s="43" customFormat="1" x14ac:dyDescent="0.25">
      <c r="A104"/>
      <c r="B104"/>
      <c r="E104" s="51"/>
      <c r="F104" s="51"/>
      <c r="G104" s="51"/>
      <c r="H104"/>
      <c r="I104" s="51"/>
      <c r="J104"/>
      <c r="K104"/>
      <c r="L104"/>
      <c r="M104"/>
      <c r="N104"/>
      <c r="O104"/>
      <c r="P104"/>
      <c r="Q104"/>
    </row>
    <row r="105" spans="1:17" s="43" customFormat="1" x14ac:dyDescent="0.25">
      <c r="A105"/>
      <c r="B105"/>
      <c r="E105" s="51"/>
      <c r="F105" s="51"/>
      <c r="G105" s="51"/>
      <c r="H105"/>
      <c r="I105" s="51"/>
      <c r="J105"/>
      <c r="K105"/>
      <c r="L105"/>
      <c r="M105"/>
      <c r="N105"/>
      <c r="O105"/>
      <c r="P105"/>
      <c r="Q105"/>
    </row>
    <row r="106" spans="1:17" s="43" customFormat="1" x14ac:dyDescent="0.25">
      <c r="A106"/>
      <c r="B106"/>
      <c r="E106" s="51"/>
      <c r="F106" s="51"/>
      <c r="G106" s="51"/>
      <c r="H106"/>
      <c r="I106" s="51"/>
      <c r="J106"/>
      <c r="K106"/>
      <c r="L106"/>
      <c r="M106"/>
      <c r="N106"/>
      <c r="O106"/>
      <c r="P106"/>
      <c r="Q106"/>
    </row>
    <row r="107" spans="1:17" s="43" customFormat="1" x14ac:dyDescent="0.25">
      <c r="A107"/>
      <c r="B107"/>
      <c r="E107" s="51"/>
      <c r="F107" s="51"/>
      <c r="G107" s="51"/>
      <c r="H107"/>
      <c r="I107" s="51"/>
      <c r="J107"/>
      <c r="K107"/>
      <c r="L107"/>
      <c r="M107"/>
      <c r="N107"/>
      <c r="O107"/>
      <c r="P107"/>
      <c r="Q107"/>
    </row>
    <row r="108" spans="1:17" s="43" customFormat="1" x14ac:dyDescent="0.25">
      <c r="A108"/>
      <c r="B108"/>
      <c r="E108" s="51"/>
      <c r="F108" s="51"/>
      <c r="G108" s="51"/>
      <c r="H108"/>
      <c r="I108" s="51"/>
      <c r="J108"/>
      <c r="K108"/>
      <c r="L108"/>
      <c r="M108"/>
      <c r="N108"/>
      <c r="O108"/>
      <c r="P108"/>
      <c r="Q108"/>
    </row>
    <row r="109" spans="1:17" s="43" customFormat="1" x14ac:dyDescent="0.25">
      <c r="A109"/>
      <c r="B109"/>
      <c r="E109" s="51"/>
      <c r="F109" s="51"/>
      <c r="G109" s="51"/>
      <c r="H109"/>
      <c r="I109" s="51"/>
      <c r="J109"/>
      <c r="K109"/>
      <c r="L109"/>
      <c r="M109"/>
      <c r="N109"/>
      <c r="O109"/>
      <c r="P109"/>
      <c r="Q109"/>
    </row>
    <row r="110" spans="1:17" s="43" customFormat="1" x14ac:dyDescent="0.25">
      <c r="A110"/>
      <c r="B110"/>
      <c r="E110" s="51"/>
      <c r="F110" s="51"/>
      <c r="G110" s="51"/>
      <c r="H110"/>
      <c r="I110" s="51"/>
      <c r="J110"/>
      <c r="K110"/>
      <c r="L110"/>
      <c r="M110"/>
      <c r="N110"/>
      <c r="O110"/>
      <c r="P110"/>
      <c r="Q110"/>
    </row>
    <row r="111" spans="1:17" s="43" customFormat="1" x14ac:dyDescent="0.25">
      <c r="A111"/>
      <c r="B111"/>
      <c r="E111" s="51"/>
      <c r="F111" s="51"/>
      <c r="G111" s="51"/>
      <c r="H111"/>
      <c r="I111" s="51"/>
      <c r="J111"/>
      <c r="K111"/>
      <c r="L111"/>
      <c r="M111"/>
      <c r="N111"/>
      <c r="O111"/>
      <c r="P111"/>
      <c r="Q111"/>
    </row>
    <row r="112" spans="1:17" s="43" customFormat="1" x14ac:dyDescent="0.25">
      <c r="A112"/>
      <c r="B112"/>
      <c r="E112" s="51"/>
      <c r="F112" s="51"/>
      <c r="G112" s="51"/>
      <c r="H112"/>
      <c r="I112" s="51"/>
      <c r="J112"/>
      <c r="K112"/>
      <c r="L112"/>
      <c r="M112"/>
      <c r="N112"/>
      <c r="O112"/>
      <c r="P112"/>
      <c r="Q112"/>
    </row>
    <row r="113" spans="1:17" s="43" customFormat="1" x14ac:dyDescent="0.25">
      <c r="A113"/>
      <c r="B113"/>
      <c r="E113" s="51"/>
      <c r="F113" s="51"/>
      <c r="G113" s="51"/>
      <c r="H113"/>
      <c r="I113" s="51"/>
      <c r="J113"/>
      <c r="K113"/>
      <c r="L113"/>
      <c r="M113"/>
      <c r="N113"/>
      <c r="O113"/>
      <c r="P113"/>
      <c r="Q113"/>
    </row>
    <row r="114" spans="1:17" s="43" customFormat="1" x14ac:dyDescent="0.25">
      <c r="A114"/>
      <c r="B114"/>
      <c r="E114" s="51"/>
      <c r="F114" s="51"/>
      <c r="G114" s="51"/>
      <c r="H114"/>
      <c r="I114" s="51"/>
      <c r="J114"/>
      <c r="K114"/>
      <c r="L114"/>
      <c r="M114"/>
      <c r="N114"/>
      <c r="O114"/>
      <c r="P114"/>
      <c r="Q114"/>
    </row>
    <row r="115" spans="1:17" s="43" customFormat="1" x14ac:dyDescent="0.25">
      <c r="A115"/>
      <c r="B115"/>
      <c r="E115" s="51"/>
      <c r="F115" s="51"/>
      <c r="G115" s="51"/>
      <c r="H115"/>
      <c r="I115" s="51"/>
      <c r="J115"/>
      <c r="K115"/>
      <c r="L115"/>
      <c r="M115"/>
      <c r="N115"/>
      <c r="O115"/>
      <c r="P115"/>
      <c r="Q115"/>
    </row>
    <row r="116" spans="1:17" s="43" customFormat="1" x14ac:dyDescent="0.25">
      <c r="A116"/>
      <c r="B116"/>
      <c r="E116" s="51"/>
      <c r="F116" s="51"/>
      <c r="G116" s="51"/>
      <c r="H116"/>
      <c r="I116" s="51"/>
      <c r="J116"/>
      <c r="K116"/>
      <c r="L116"/>
      <c r="M116"/>
      <c r="N116"/>
      <c r="O116"/>
      <c r="P116"/>
      <c r="Q116"/>
    </row>
    <row r="117" spans="1:17" s="43" customFormat="1" x14ac:dyDescent="0.25">
      <c r="A117"/>
      <c r="B117"/>
      <c r="E117" s="51"/>
      <c r="F117" s="51"/>
      <c r="G117" s="51"/>
      <c r="H117"/>
      <c r="I117" s="51"/>
      <c r="J117"/>
      <c r="K117"/>
      <c r="L117"/>
      <c r="M117"/>
      <c r="N117"/>
      <c r="O117"/>
      <c r="P117"/>
      <c r="Q117"/>
    </row>
    <row r="118" spans="1:17" s="43" customFormat="1" x14ac:dyDescent="0.25">
      <c r="A118"/>
      <c r="B118"/>
      <c r="E118" s="51"/>
      <c r="F118" s="51"/>
      <c r="G118" s="51"/>
      <c r="H118"/>
      <c r="I118" s="51"/>
      <c r="J118"/>
      <c r="K118"/>
      <c r="L118"/>
      <c r="M118"/>
      <c r="N118"/>
      <c r="O118"/>
      <c r="P118"/>
      <c r="Q118"/>
    </row>
    <row r="119" spans="1:17" s="43" customFormat="1" x14ac:dyDescent="0.25">
      <c r="A119"/>
      <c r="B119"/>
      <c r="E119" s="51"/>
      <c r="F119" s="51"/>
      <c r="G119" s="51"/>
      <c r="H119"/>
      <c r="I119" s="51"/>
      <c r="J119"/>
      <c r="K119"/>
      <c r="L119"/>
      <c r="M119"/>
      <c r="N119"/>
      <c r="O119"/>
      <c r="P119"/>
      <c r="Q119"/>
    </row>
    <row r="120" spans="1:17" s="43" customFormat="1" x14ac:dyDescent="0.25">
      <c r="A120"/>
      <c r="B120"/>
      <c r="E120" s="51"/>
      <c r="F120" s="51"/>
      <c r="G120" s="51"/>
      <c r="H120"/>
      <c r="I120" s="51"/>
      <c r="J120"/>
      <c r="K120"/>
      <c r="L120"/>
      <c r="M120"/>
      <c r="N120"/>
      <c r="O120"/>
      <c r="P120"/>
      <c r="Q120"/>
    </row>
    <row r="121" spans="1:17" s="43" customFormat="1" x14ac:dyDescent="0.25">
      <c r="A121"/>
      <c r="B121"/>
      <c r="E121" s="51"/>
      <c r="F121" s="51"/>
      <c r="G121" s="51"/>
      <c r="H121"/>
      <c r="I121" s="51"/>
      <c r="J121"/>
      <c r="K121"/>
      <c r="L121"/>
      <c r="M121"/>
      <c r="N121"/>
      <c r="O121"/>
      <c r="P121"/>
      <c r="Q121"/>
    </row>
    <row r="122" spans="1:17" s="43" customFormat="1" x14ac:dyDescent="0.25">
      <c r="A122"/>
      <c r="B122"/>
      <c r="E122" s="51"/>
      <c r="F122" s="51"/>
      <c r="G122" s="51"/>
      <c r="H122"/>
      <c r="I122" s="51"/>
      <c r="J122"/>
      <c r="K122"/>
      <c r="L122"/>
      <c r="M122"/>
      <c r="N122"/>
      <c r="O122"/>
      <c r="P122"/>
      <c r="Q122"/>
    </row>
    <row r="123" spans="1:17" s="43" customFormat="1" x14ac:dyDescent="0.25">
      <c r="A123"/>
      <c r="B123"/>
      <c r="E123" s="51"/>
      <c r="F123" s="51"/>
      <c r="G123" s="51"/>
      <c r="H123"/>
      <c r="I123" s="51"/>
      <c r="J123"/>
      <c r="K123"/>
      <c r="L123"/>
      <c r="M123"/>
      <c r="N123"/>
      <c r="O123"/>
      <c r="P123"/>
      <c r="Q123"/>
    </row>
  </sheetData>
  <mergeCells count="8">
    <mergeCell ref="B28:C28"/>
    <mergeCell ref="D28:E28"/>
    <mergeCell ref="N28:O28"/>
    <mergeCell ref="B2:O2"/>
    <mergeCell ref="B3:O3"/>
    <mergeCell ref="B27:C27"/>
    <mergeCell ref="D27:E27"/>
    <mergeCell ref="N27:O27"/>
  </mergeCells>
  <printOptions horizontalCentered="1" verticalCentered="1"/>
  <pageMargins left="0" right="0" top="0" bottom="0" header="0" footer="0"/>
  <pageSetup paperSize="9" scale="6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7CFC-A0ED-46F7-B1BE-F15409F509B3}">
  <sheetPr>
    <tabColor rgb="FFFF0000"/>
  </sheetPr>
  <dimension ref="A2:L28"/>
  <sheetViews>
    <sheetView showGridLines="0" zoomScale="68" zoomScaleNormal="68" zoomScaleSheetLayoutView="100" workbookViewId="0">
      <selection activeCell="Z9" sqref="Z9"/>
    </sheetView>
  </sheetViews>
  <sheetFormatPr defaultRowHeight="15" x14ac:dyDescent="0.25"/>
  <cols>
    <col min="1" max="1" width="5" customWidth="1"/>
    <col min="2" max="2" width="8.85546875" customWidth="1"/>
    <col min="3" max="3" width="19.85546875" style="43" customWidth="1"/>
    <col min="4" max="4" width="13.28515625" customWidth="1"/>
    <col min="5" max="5" width="14.28515625" customWidth="1"/>
    <col min="6" max="10" width="11" customWidth="1"/>
    <col min="11" max="11" width="16.28515625" customWidth="1"/>
    <col min="12" max="12" width="7.5703125" customWidth="1"/>
  </cols>
  <sheetData>
    <row r="2" spans="1:12" ht="45.6" customHeight="1" x14ac:dyDescent="0.25">
      <c r="B2" s="669" t="s">
        <v>257</v>
      </c>
      <c r="C2" s="670"/>
      <c r="D2" s="670"/>
      <c r="E2" s="670"/>
      <c r="F2" s="670"/>
      <c r="G2" s="670"/>
      <c r="H2" s="670"/>
      <c r="I2" s="670"/>
      <c r="J2" s="670"/>
      <c r="K2" s="670"/>
      <c r="L2" s="671"/>
    </row>
    <row r="3" spans="1:12" ht="38.450000000000003" customHeight="1" x14ac:dyDescent="0.25">
      <c r="B3" s="672" t="s">
        <v>258</v>
      </c>
      <c r="C3" s="673"/>
      <c r="D3" s="673"/>
      <c r="E3" s="673"/>
      <c r="F3" s="673"/>
      <c r="G3" s="673"/>
      <c r="H3" s="673"/>
      <c r="I3" s="673"/>
      <c r="J3" s="673"/>
      <c r="K3" s="673"/>
      <c r="L3" s="674"/>
    </row>
    <row r="4" spans="1:12" ht="90" customHeight="1" x14ac:dyDescent="0.25">
      <c r="B4" s="426" t="s">
        <v>196</v>
      </c>
      <c r="C4" s="426" t="s">
        <v>0</v>
      </c>
      <c r="D4" s="426" t="s">
        <v>234</v>
      </c>
      <c r="E4" s="426" t="s">
        <v>197</v>
      </c>
      <c r="F4" s="426">
        <v>2024</v>
      </c>
      <c r="G4" s="426">
        <v>2023</v>
      </c>
      <c r="H4" s="426">
        <v>2022</v>
      </c>
      <c r="I4" s="426">
        <v>2021</v>
      </c>
      <c r="J4" s="426">
        <v>2020</v>
      </c>
      <c r="K4" s="426" t="s">
        <v>2</v>
      </c>
      <c r="L4" s="438" t="s">
        <v>198</v>
      </c>
    </row>
    <row r="5" spans="1:12" ht="40.5" customHeight="1" x14ac:dyDescent="0.25">
      <c r="A5" s="46"/>
      <c r="B5" s="429">
        <v>1</v>
      </c>
      <c r="C5" s="430" t="s">
        <v>74</v>
      </c>
      <c r="D5" s="439">
        <v>-5.2841754376570824</v>
      </c>
      <c r="E5" s="440">
        <v>0.33029977217620238</v>
      </c>
      <c r="F5" s="441">
        <v>176.29003400000005</v>
      </c>
      <c r="G5" s="442">
        <v>186.12521699999999</v>
      </c>
      <c r="H5" s="442">
        <v>178.24551200000002</v>
      </c>
      <c r="I5" s="442">
        <v>121.45829700000002</v>
      </c>
      <c r="J5" s="442">
        <v>257.99676299999993</v>
      </c>
      <c r="K5" s="430" t="s">
        <v>102</v>
      </c>
      <c r="L5" s="443">
        <v>1</v>
      </c>
    </row>
    <row r="6" spans="1:12" ht="40.5" customHeight="1" x14ac:dyDescent="0.25">
      <c r="A6" s="46"/>
      <c r="B6" s="433">
        <v>2</v>
      </c>
      <c r="C6" s="338" t="s">
        <v>12</v>
      </c>
      <c r="D6" s="444">
        <v>1296.1550058783944</v>
      </c>
      <c r="E6" s="160">
        <v>0.18565203997233151</v>
      </c>
      <c r="F6" s="435">
        <v>99.087578000000008</v>
      </c>
      <c r="G6" s="391">
        <v>7.0971760000000002</v>
      </c>
      <c r="H6" s="391">
        <v>9.0422849999999997</v>
      </c>
      <c r="I6" s="391">
        <v>10.373144</v>
      </c>
      <c r="J6" s="391">
        <v>0.29045100000000001</v>
      </c>
      <c r="K6" s="338" t="s">
        <v>13</v>
      </c>
      <c r="L6" s="445">
        <v>2</v>
      </c>
    </row>
    <row r="7" spans="1:12" ht="40.5" customHeight="1" x14ac:dyDescent="0.25">
      <c r="A7" s="46"/>
      <c r="B7" s="429">
        <v>3</v>
      </c>
      <c r="C7" s="430" t="s">
        <v>8</v>
      </c>
      <c r="D7" s="439">
        <v>4.1138511868824095</v>
      </c>
      <c r="E7" s="440">
        <v>0.1418057963396317</v>
      </c>
      <c r="F7" s="441">
        <v>75.685637</v>
      </c>
      <c r="G7" s="442">
        <v>72.695070000000001</v>
      </c>
      <c r="H7" s="442">
        <v>63.076642999999997</v>
      </c>
      <c r="I7" s="442">
        <v>59.522787999999998</v>
      </c>
      <c r="J7" s="442">
        <v>58.676514999999995</v>
      </c>
      <c r="K7" s="430" t="s">
        <v>9</v>
      </c>
      <c r="L7" s="443">
        <v>3</v>
      </c>
    </row>
    <row r="8" spans="1:12" ht="40.5" customHeight="1" x14ac:dyDescent="0.25">
      <c r="A8" s="46"/>
      <c r="B8" s="433">
        <v>4</v>
      </c>
      <c r="C8" s="338" t="s">
        <v>32</v>
      </c>
      <c r="D8" s="444">
        <v>31.280697957192061</v>
      </c>
      <c r="E8" s="160">
        <v>0.10675649684575114</v>
      </c>
      <c r="F8" s="435">
        <v>56.978866000000004</v>
      </c>
      <c r="G8" s="391">
        <v>43.402318000000001</v>
      </c>
      <c r="H8" s="391">
        <v>70.747498999999991</v>
      </c>
      <c r="I8" s="391">
        <v>83.773077999999998</v>
      </c>
      <c r="J8" s="391">
        <v>139.61256399999999</v>
      </c>
      <c r="K8" s="338" t="s">
        <v>104</v>
      </c>
      <c r="L8" s="445">
        <v>4</v>
      </c>
    </row>
    <row r="9" spans="1:12" ht="40.5" customHeight="1" x14ac:dyDescent="0.25">
      <c r="A9" s="46"/>
      <c r="B9" s="429">
        <v>5</v>
      </c>
      <c r="C9" s="430" t="s">
        <v>10</v>
      </c>
      <c r="D9" s="439">
        <v>-9.7177439423346961</v>
      </c>
      <c r="E9" s="440">
        <v>0.1064141085689015</v>
      </c>
      <c r="F9" s="441">
        <v>56.796123999999999</v>
      </c>
      <c r="G9" s="442">
        <v>62.909509</v>
      </c>
      <c r="H9" s="442">
        <v>71.840550000000007</v>
      </c>
      <c r="I9" s="442">
        <v>6.7936490000000003</v>
      </c>
      <c r="J9" s="442">
        <v>21.960088000000002</v>
      </c>
      <c r="K9" s="430" t="s">
        <v>11</v>
      </c>
      <c r="L9" s="443">
        <v>5</v>
      </c>
    </row>
    <row r="10" spans="1:12" ht="40.5" customHeight="1" x14ac:dyDescent="0.25">
      <c r="A10" s="46"/>
      <c r="B10" s="433">
        <v>6</v>
      </c>
      <c r="C10" s="338" t="s">
        <v>3</v>
      </c>
      <c r="D10" s="444">
        <v>-49.857793121405557</v>
      </c>
      <c r="E10" s="119">
        <v>3.5142622417355211E-2</v>
      </c>
      <c r="F10" s="437">
        <v>18.75658</v>
      </c>
      <c r="G10" s="391">
        <v>37.406769999999995</v>
      </c>
      <c r="H10" s="391">
        <v>36.653980999999995</v>
      </c>
      <c r="I10" s="391">
        <v>12.659386999999999</v>
      </c>
      <c r="J10" s="391">
        <v>29.927196999999992</v>
      </c>
      <c r="K10" s="338" t="s">
        <v>4</v>
      </c>
      <c r="L10" s="445">
        <v>6</v>
      </c>
    </row>
    <row r="11" spans="1:12" ht="40.5" customHeight="1" x14ac:dyDescent="0.25">
      <c r="A11" s="46"/>
      <c r="B11" s="429">
        <v>7</v>
      </c>
      <c r="C11" s="430" t="s">
        <v>24</v>
      </c>
      <c r="D11" s="439">
        <v>15.200802046775905</v>
      </c>
      <c r="E11" s="446">
        <v>2.5014686055476271E-2</v>
      </c>
      <c r="F11" s="447">
        <v>13.351023000000001</v>
      </c>
      <c r="G11" s="442">
        <v>11.589348999999999</v>
      </c>
      <c r="H11" s="442">
        <v>9.2913450000000015</v>
      </c>
      <c r="I11" s="442">
        <v>14.820029999999999</v>
      </c>
      <c r="J11" s="442">
        <v>15.714711999999999</v>
      </c>
      <c r="K11" s="430" t="s">
        <v>25</v>
      </c>
      <c r="L11" s="443">
        <v>7</v>
      </c>
    </row>
    <row r="12" spans="1:12" ht="40.5" customHeight="1" x14ac:dyDescent="0.25">
      <c r="A12" s="46"/>
      <c r="B12" s="433">
        <v>8</v>
      </c>
      <c r="C12" s="338" t="s">
        <v>18</v>
      </c>
      <c r="D12" s="444">
        <v>-41.456549005875473</v>
      </c>
      <c r="E12" s="119">
        <v>2.2659581121812624E-2</v>
      </c>
      <c r="F12" s="437">
        <v>12.094039</v>
      </c>
      <c r="G12" s="391">
        <v>20.658227</v>
      </c>
      <c r="H12" s="391">
        <v>6.8488779999999991</v>
      </c>
      <c r="I12" s="391">
        <v>10.392824000000001</v>
      </c>
      <c r="J12" s="391">
        <v>37.237199999999994</v>
      </c>
      <c r="K12" s="338" t="s">
        <v>19</v>
      </c>
      <c r="L12" s="445">
        <v>8</v>
      </c>
    </row>
    <row r="13" spans="1:12" ht="40.5" customHeight="1" x14ac:dyDescent="0.25">
      <c r="A13" s="46"/>
      <c r="B13" s="429">
        <v>9</v>
      </c>
      <c r="C13" s="430" t="s">
        <v>26</v>
      </c>
      <c r="D13" s="439">
        <v>-79.085682443397531</v>
      </c>
      <c r="E13" s="446">
        <v>1.1037494336106637E-2</v>
      </c>
      <c r="F13" s="447">
        <v>5.8910130000000009</v>
      </c>
      <c r="G13" s="442">
        <v>28.167368999999997</v>
      </c>
      <c r="H13" s="442">
        <v>6.2497389999999999</v>
      </c>
      <c r="I13" s="442">
        <v>8.7171769999999995</v>
      </c>
      <c r="J13" s="442">
        <v>7.2100169999999997</v>
      </c>
      <c r="K13" s="430" t="s">
        <v>27</v>
      </c>
      <c r="L13" s="443">
        <v>9</v>
      </c>
    </row>
    <row r="14" spans="1:12" ht="40.5" customHeight="1" x14ac:dyDescent="0.25">
      <c r="A14" s="46"/>
      <c r="B14" s="433">
        <v>10</v>
      </c>
      <c r="C14" s="338" t="s">
        <v>14</v>
      </c>
      <c r="D14" s="444">
        <v>-36.730896335286708</v>
      </c>
      <c r="E14" s="119">
        <v>8.8492611094908285E-3</v>
      </c>
      <c r="F14" s="437">
        <v>4.7230929999999995</v>
      </c>
      <c r="G14" s="391">
        <v>7.4650860000000003</v>
      </c>
      <c r="H14" s="391">
        <v>4.4046639999999995</v>
      </c>
      <c r="I14" s="391">
        <v>3.9929410000000005</v>
      </c>
      <c r="J14" s="391">
        <v>12.970827000000002</v>
      </c>
      <c r="K14" s="338" t="s">
        <v>15</v>
      </c>
      <c r="L14" s="445">
        <v>10</v>
      </c>
    </row>
    <row r="15" spans="1:12" ht="40.5" customHeight="1" x14ac:dyDescent="0.25">
      <c r="A15" s="46"/>
      <c r="B15" s="429">
        <v>11</v>
      </c>
      <c r="C15" s="430" t="s">
        <v>40</v>
      </c>
      <c r="D15" s="439">
        <v>-45.347613749754146</v>
      </c>
      <c r="E15" s="446">
        <v>8.8191277484869386E-3</v>
      </c>
      <c r="F15" s="447">
        <v>4.7070099999999995</v>
      </c>
      <c r="G15" s="442">
        <v>8.6126339999999999</v>
      </c>
      <c r="H15" s="442">
        <v>4.3274070000000009</v>
      </c>
      <c r="I15" s="442">
        <v>3.816281</v>
      </c>
      <c r="J15" s="442">
        <v>6.3487810000000007</v>
      </c>
      <c r="K15" s="430" t="s">
        <v>41</v>
      </c>
      <c r="L15" s="443">
        <v>11</v>
      </c>
    </row>
    <row r="16" spans="1:12" ht="40.5" customHeight="1" x14ac:dyDescent="0.25">
      <c r="A16" s="46"/>
      <c r="B16" s="433">
        <v>12</v>
      </c>
      <c r="C16" s="338" t="s">
        <v>30</v>
      </c>
      <c r="D16" s="444">
        <v>9.431503651714328</v>
      </c>
      <c r="E16" s="119">
        <v>6.4779531474144746E-3</v>
      </c>
      <c r="F16" s="437">
        <v>3.4574610000000003</v>
      </c>
      <c r="G16" s="391">
        <v>3.1594749999999991</v>
      </c>
      <c r="H16" s="391">
        <v>4.6882039999999989</v>
      </c>
      <c r="I16" s="391">
        <v>9.1713309999999986</v>
      </c>
      <c r="J16" s="391">
        <v>10.987892000000002</v>
      </c>
      <c r="K16" s="338" t="s">
        <v>103</v>
      </c>
      <c r="L16" s="445">
        <v>12</v>
      </c>
    </row>
    <row r="17" spans="1:12" ht="40.5" customHeight="1" x14ac:dyDescent="0.25">
      <c r="A17" s="46"/>
      <c r="B17" s="429">
        <v>13</v>
      </c>
      <c r="C17" s="430" t="s">
        <v>16</v>
      </c>
      <c r="D17" s="439">
        <v>-63.649375095389104</v>
      </c>
      <c r="E17" s="446">
        <v>4.8194491560153889E-3</v>
      </c>
      <c r="F17" s="447">
        <v>2.5722719999999999</v>
      </c>
      <c r="G17" s="442">
        <v>7.0762800000000006</v>
      </c>
      <c r="H17" s="442">
        <v>8.2885640000000009</v>
      </c>
      <c r="I17" s="442">
        <v>5.5522959999999992</v>
      </c>
      <c r="J17" s="442">
        <v>6.9628399999999999</v>
      </c>
      <c r="K17" s="430" t="s">
        <v>17</v>
      </c>
      <c r="L17" s="443">
        <v>13</v>
      </c>
    </row>
    <row r="18" spans="1:12" ht="40.5" customHeight="1" x14ac:dyDescent="0.25">
      <c r="A18" s="46"/>
      <c r="B18" s="433">
        <v>14</v>
      </c>
      <c r="C18" s="338" t="s">
        <v>5</v>
      </c>
      <c r="D18" s="444">
        <v>-69.266414804747242</v>
      </c>
      <c r="E18" s="119">
        <v>1.6057373529639344E-3</v>
      </c>
      <c r="F18" s="437">
        <v>0.85702600000000007</v>
      </c>
      <c r="G18" s="391">
        <v>2.7885650000000006</v>
      </c>
      <c r="H18" s="391">
        <v>3.5530770000000005</v>
      </c>
      <c r="I18" s="391">
        <v>1.071132</v>
      </c>
      <c r="J18" s="391">
        <v>2.44408</v>
      </c>
      <c r="K18" s="338" t="s">
        <v>6</v>
      </c>
      <c r="L18" s="445">
        <v>14</v>
      </c>
    </row>
    <row r="19" spans="1:12" ht="40.5" customHeight="1" x14ac:dyDescent="0.25">
      <c r="A19" s="46"/>
      <c r="B19" s="429">
        <v>15</v>
      </c>
      <c r="C19" s="430" t="s">
        <v>34</v>
      </c>
      <c r="D19" s="439" t="s">
        <v>101</v>
      </c>
      <c r="E19" s="446">
        <v>1.4185331685415894E-3</v>
      </c>
      <c r="F19" s="447">
        <v>0.75710999999999995</v>
      </c>
      <c r="G19" s="442">
        <v>0</v>
      </c>
      <c r="H19" s="442">
        <v>0</v>
      </c>
      <c r="I19" s="442">
        <v>0</v>
      </c>
      <c r="J19" s="442">
        <v>0</v>
      </c>
      <c r="K19" s="430" t="s">
        <v>35</v>
      </c>
      <c r="L19" s="443">
        <v>15</v>
      </c>
    </row>
    <row r="20" spans="1:12" ht="40.5" customHeight="1" x14ac:dyDescent="0.25">
      <c r="A20" s="46"/>
      <c r="B20" s="433">
        <v>16</v>
      </c>
      <c r="C20" s="338" t="s">
        <v>22</v>
      </c>
      <c r="D20" s="444">
        <v>-72.668370873424251</v>
      </c>
      <c r="E20" s="119">
        <v>1.1668859727576354E-3</v>
      </c>
      <c r="F20" s="437">
        <v>0.62279899999999999</v>
      </c>
      <c r="G20" s="391">
        <v>2.2786749999999998</v>
      </c>
      <c r="H20" s="391">
        <v>0.194243</v>
      </c>
      <c r="I20" s="391">
        <v>0.43378800000000001</v>
      </c>
      <c r="J20" s="391">
        <v>1.3543560000000001</v>
      </c>
      <c r="K20" s="338" t="s">
        <v>23</v>
      </c>
      <c r="L20" s="445">
        <v>16</v>
      </c>
    </row>
    <row r="21" spans="1:12" ht="40.5" customHeight="1" x14ac:dyDescent="0.25">
      <c r="A21" s="46"/>
      <c r="B21" s="429">
        <v>17</v>
      </c>
      <c r="C21" s="430" t="s">
        <v>28</v>
      </c>
      <c r="D21" s="439" t="s">
        <v>101</v>
      </c>
      <c r="E21" s="446">
        <v>9.410066134399182E-4</v>
      </c>
      <c r="F21" s="447">
        <v>0.50224100000000005</v>
      </c>
      <c r="G21" s="442">
        <v>0</v>
      </c>
      <c r="H21" s="442">
        <v>0.2</v>
      </c>
      <c r="I21" s="442">
        <v>0.08</v>
      </c>
      <c r="J21" s="442">
        <v>0</v>
      </c>
      <c r="K21" s="430" t="s">
        <v>29</v>
      </c>
      <c r="L21" s="443">
        <v>17</v>
      </c>
    </row>
    <row r="22" spans="1:12" ht="40.5" customHeight="1" x14ac:dyDescent="0.25">
      <c r="A22" s="46"/>
      <c r="B22" s="433">
        <v>18</v>
      </c>
      <c r="C22" s="338" t="s">
        <v>36</v>
      </c>
      <c r="D22" s="444">
        <v>-0.6818882971822029</v>
      </c>
      <c r="E22" s="119">
        <v>6.4539689930769256E-4</v>
      </c>
      <c r="F22" s="437">
        <v>0.34446599999999999</v>
      </c>
      <c r="G22" s="391">
        <v>0.346831</v>
      </c>
      <c r="H22" s="391">
        <v>1.5799999999999999E-4</v>
      </c>
      <c r="I22" s="391">
        <v>0</v>
      </c>
      <c r="J22" s="391">
        <v>22.165894999999999</v>
      </c>
      <c r="K22" s="338" t="s">
        <v>37</v>
      </c>
      <c r="L22" s="445">
        <v>18</v>
      </c>
    </row>
    <row r="23" spans="1:12" ht="40.5" customHeight="1" x14ac:dyDescent="0.25">
      <c r="A23" s="46"/>
      <c r="B23" s="429">
        <v>19</v>
      </c>
      <c r="C23" s="430" t="s">
        <v>20</v>
      </c>
      <c r="D23" s="439">
        <v>-84.00874224656522</v>
      </c>
      <c r="E23" s="446">
        <v>4.740509980126821E-4</v>
      </c>
      <c r="F23" s="448">
        <v>0.25301400000000002</v>
      </c>
      <c r="G23" s="442">
        <v>1.5822019999999999</v>
      </c>
      <c r="H23" s="442">
        <v>1.7062270000000002</v>
      </c>
      <c r="I23" s="442">
        <v>1.9186240000000001</v>
      </c>
      <c r="J23" s="442">
        <v>9.8074560000000002</v>
      </c>
      <c r="K23" s="430" t="s">
        <v>21</v>
      </c>
      <c r="L23" s="443">
        <v>19</v>
      </c>
    </row>
    <row r="24" spans="1:12" ht="40.5" customHeight="1" x14ac:dyDescent="0.25">
      <c r="A24" s="46"/>
      <c r="B24" s="433">
        <v>20</v>
      </c>
      <c r="C24" s="338" t="s">
        <v>44</v>
      </c>
      <c r="D24" s="444">
        <v>-100</v>
      </c>
      <c r="E24" s="119">
        <v>0</v>
      </c>
      <c r="F24" s="437">
        <v>0</v>
      </c>
      <c r="G24" s="391">
        <v>208.384738</v>
      </c>
      <c r="H24" s="391">
        <v>0</v>
      </c>
      <c r="I24" s="391">
        <v>0.03</v>
      </c>
      <c r="J24" s="391">
        <v>8.3376000000000006E-2</v>
      </c>
      <c r="K24" s="338" t="s">
        <v>45</v>
      </c>
      <c r="L24" s="445">
        <v>20</v>
      </c>
    </row>
    <row r="25" spans="1:12" ht="40.5" customHeight="1" x14ac:dyDescent="0.25">
      <c r="A25" s="46"/>
      <c r="B25" s="429">
        <v>21</v>
      </c>
      <c r="C25" s="430" t="s">
        <v>38</v>
      </c>
      <c r="D25" s="439" t="s">
        <v>101</v>
      </c>
      <c r="E25" s="446">
        <v>0</v>
      </c>
      <c r="F25" s="447">
        <v>0</v>
      </c>
      <c r="G25" s="442">
        <v>0</v>
      </c>
      <c r="H25" s="442">
        <v>1.0313380000000001</v>
      </c>
      <c r="I25" s="442">
        <v>0</v>
      </c>
      <c r="J25" s="442">
        <v>0</v>
      </c>
      <c r="K25" s="430" t="s">
        <v>39</v>
      </c>
      <c r="L25" s="443">
        <v>21</v>
      </c>
    </row>
    <row r="26" spans="1:12" ht="40.5" customHeight="1" x14ac:dyDescent="0.25">
      <c r="A26" s="46"/>
      <c r="B26" s="433">
        <v>22</v>
      </c>
      <c r="C26" s="338" t="s">
        <v>7</v>
      </c>
      <c r="D26" s="444" t="s">
        <v>101</v>
      </c>
      <c r="E26" s="119">
        <v>0</v>
      </c>
      <c r="F26" s="437">
        <v>0</v>
      </c>
      <c r="G26" s="391">
        <v>0</v>
      </c>
      <c r="H26" s="391">
        <v>0</v>
      </c>
      <c r="I26" s="391">
        <v>0</v>
      </c>
      <c r="J26" s="391">
        <v>0.248141</v>
      </c>
      <c r="K26" s="338" t="s">
        <v>105</v>
      </c>
      <c r="L26" s="445">
        <v>22</v>
      </c>
    </row>
    <row r="27" spans="1:12" ht="42" customHeight="1" x14ac:dyDescent="0.25">
      <c r="B27" s="675" t="s">
        <v>142</v>
      </c>
      <c r="C27" s="676"/>
      <c r="D27" s="329">
        <v>-25.011483353394365</v>
      </c>
      <c r="E27" s="330">
        <v>1</v>
      </c>
      <c r="F27" s="331">
        <v>533.72738600000002</v>
      </c>
      <c r="G27" s="331">
        <v>711.74549100000002</v>
      </c>
      <c r="H27" s="331">
        <v>480.39031399999993</v>
      </c>
      <c r="I27" s="331">
        <v>354.5767669999999</v>
      </c>
      <c r="J27" s="331">
        <v>641.9991510000001</v>
      </c>
      <c r="K27" s="676" t="s">
        <v>47</v>
      </c>
      <c r="L27" s="677"/>
    </row>
    <row r="28" spans="1:12" s="324" customFormat="1" x14ac:dyDescent="0.25">
      <c r="B28" s="325" t="s">
        <v>70</v>
      </c>
      <c r="C28" s="325"/>
      <c r="D28" s="243"/>
      <c r="E28" s="243"/>
      <c r="K28" s="244"/>
      <c r="L28" s="326" t="s">
        <v>71</v>
      </c>
    </row>
  </sheetData>
  <mergeCells count="4">
    <mergeCell ref="B2:L2"/>
    <mergeCell ref="B3:L3"/>
    <mergeCell ref="B27:C27"/>
    <mergeCell ref="K27:L27"/>
  </mergeCells>
  <printOptions horizontalCentered="1" verticalCentered="1"/>
  <pageMargins left="0" right="0" top="0" bottom="0" header="0" footer="0"/>
  <pageSetup paperSize="9"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2552-063E-4BF8-8489-E197039B2963}">
  <sheetPr>
    <tabColor rgb="FFFF0000"/>
  </sheetPr>
  <dimension ref="A2:U243"/>
  <sheetViews>
    <sheetView showGridLines="0" zoomScale="95" zoomScaleNormal="95" zoomScaleSheetLayoutView="100" workbookViewId="0">
      <selection activeCell="T6" sqref="T6"/>
    </sheetView>
  </sheetViews>
  <sheetFormatPr defaultRowHeight="15" x14ac:dyDescent="0.25"/>
  <cols>
    <col min="1" max="1" width="5" customWidth="1"/>
    <col min="2" max="2" width="8.85546875" customWidth="1"/>
    <col min="3" max="3" width="20" style="43" customWidth="1"/>
    <col min="4" max="4" width="12.7109375" style="43" customWidth="1"/>
    <col min="5" max="5" width="12.7109375" style="51" customWidth="1"/>
    <col min="6" max="13" width="12.7109375" customWidth="1"/>
    <col min="14" max="14" width="20" customWidth="1"/>
    <col min="15" max="15" width="8.28515625" customWidth="1"/>
    <col min="16" max="21" width="12.42578125" customWidth="1"/>
  </cols>
  <sheetData>
    <row r="2" spans="1:21" ht="40.5" customHeight="1" x14ac:dyDescent="0.25">
      <c r="B2" s="648" t="s">
        <v>259</v>
      </c>
      <c r="C2" s="649"/>
      <c r="D2" s="649"/>
      <c r="E2" s="649"/>
      <c r="F2" s="649"/>
      <c r="G2" s="649"/>
      <c r="H2" s="649"/>
      <c r="I2" s="649"/>
      <c r="J2" s="649"/>
      <c r="K2" s="649"/>
      <c r="L2" s="649"/>
      <c r="M2" s="649"/>
      <c r="N2" s="649"/>
      <c r="O2" s="650"/>
    </row>
    <row r="3" spans="1:21" ht="48.75" customHeight="1" x14ac:dyDescent="0.25">
      <c r="B3" s="678" t="s">
        <v>260</v>
      </c>
      <c r="C3" s="679"/>
      <c r="D3" s="679"/>
      <c r="E3" s="679"/>
      <c r="F3" s="679"/>
      <c r="G3" s="679"/>
      <c r="H3" s="679"/>
      <c r="I3" s="679"/>
      <c r="J3" s="679"/>
      <c r="K3" s="679"/>
      <c r="L3" s="679"/>
      <c r="M3" s="679"/>
      <c r="N3" s="679"/>
      <c r="O3" s="680"/>
    </row>
    <row r="4" spans="1:21" ht="85.5" customHeight="1" x14ac:dyDescent="0.25">
      <c r="B4" s="681" t="s">
        <v>143</v>
      </c>
      <c r="C4" s="682" t="s">
        <v>124</v>
      </c>
      <c r="D4" s="683" t="s">
        <v>125</v>
      </c>
      <c r="E4" s="684" t="s">
        <v>126</v>
      </c>
      <c r="F4" s="685" t="s">
        <v>127</v>
      </c>
      <c r="G4" s="686"/>
      <c r="H4" s="685" t="s">
        <v>140</v>
      </c>
      <c r="I4" s="686"/>
      <c r="J4" s="685" t="s">
        <v>141</v>
      </c>
      <c r="K4" s="686"/>
      <c r="L4" s="685" t="s">
        <v>144</v>
      </c>
      <c r="M4" s="686"/>
      <c r="N4" s="681" t="s">
        <v>131</v>
      </c>
      <c r="O4" s="687" t="s">
        <v>132</v>
      </c>
      <c r="P4" s="44"/>
      <c r="Q4" s="44"/>
      <c r="R4" s="44"/>
      <c r="S4" s="44"/>
      <c r="T4" s="44"/>
      <c r="U4" s="44"/>
    </row>
    <row r="5" spans="1:21" ht="54" customHeight="1" x14ac:dyDescent="0.25">
      <c r="B5" s="681"/>
      <c r="C5" s="682"/>
      <c r="D5" s="683"/>
      <c r="E5" s="684"/>
      <c r="F5" s="449" t="s">
        <v>261</v>
      </c>
      <c r="G5" s="450" t="s">
        <v>134</v>
      </c>
      <c r="H5" s="449" t="s">
        <v>133</v>
      </c>
      <c r="I5" s="450" t="s">
        <v>134</v>
      </c>
      <c r="J5" s="449" t="s">
        <v>133</v>
      </c>
      <c r="K5" s="450" t="s">
        <v>134</v>
      </c>
      <c r="L5" s="449" t="s">
        <v>133</v>
      </c>
      <c r="M5" s="450" t="s">
        <v>134</v>
      </c>
      <c r="N5" s="681"/>
      <c r="O5" s="687"/>
      <c r="P5" s="44"/>
      <c r="Q5" s="44"/>
      <c r="R5" s="44"/>
      <c r="S5" s="44"/>
      <c r="T5" s="44"/>
      <c r="U5" s="44"/>
    </row>
    <row r="6" spans="1:21" ht="27.75" customHeight="1" x14ac:dyDescent="0.25">
      <c r="A6" s="46"/>
      <c r="B6" s="333">
        <v>1</v>
      </c>
      <c r="C6" s="334" t="s">
        <v>74</v>
      </c>
      <c r="D6" s="225">
        <v>0.33029977217620238</v>
      </c>
      <c r="E6" s="335">
        <v>176.29003400000005</v>
      </c>
      <c r="F6" s="227" t="s">
        <v>145</v>
      </c>
      <c r="G6" s="332">
        <v>0</v>
      </c>
      <c r="H6" s="227" t="s">
        <v>101</v>
      </c>
      <c r="I6" s="332">
        <v>0</v>
      </c>
      <c r="J6" s="227">
        <v>0.50043949151541944</v>
      </c>
      <c r="K6" s="332">
        <v>139.08045600000005</v>
      </c>
      <c r="L6" s="227">
        <v>0.15554493811945866</v>
      </c>
      <c r="M6" s="332">
        <v>37.209578</v>
      </c>
      <c r="N6" s="333" t="s">
        <v>102</v>
      </c>
      <c r="O6" s="336">
        <v>1</v>
      </c>
      <c r="P6" s="44"/>
      <c r="Q6" s="44"/>
      <c r="R6" s="44"/>
      <c r="S6" s="44"/>
      <c r="T6" s="44"/>
      <c r="U6" s="44"/>
    </row>
    <row r="7" spans="1:21" ht="27.75" customHeight="1" x14ac:dyDescent="0.25">
      <c r="A7" s="46"/>
      <c r="B7" s="337">
        <v>2</v>
      </c>
      <c r="C7" s="338" t="s">
        <v>12</v>
      </c>
      <c r="D7" s="231">
        <v>0.18565203997233151</v>
      </c>
      <c r="E7" s="339">
        <v>99.087578000000008</v>
      </c>
      <c r="F7" s="233">
        <v>1</v>
      </c>
      <c r="G7" s="340">
        <v>16.59</v>
      </c>
      <c r="H7" s="233" t="s">
        <v>145</v>
      </c>
      <c r="I7" s="340">
        <v>0</v>
      </c>
      <c r="J7" s="233">
        <v>9.6883047962139177E-3</v>
      </c>
      <c r="K7" s="340">
        <v>2.6925410000000003</v>
      </c>
      <c r="L7" s="233">
        <v>0.33360414734577504</v>
      </c>
      <c r="M7" s="340">
        <v>79.805036999999999</v>
      </c>
      <c r="N7" s="337" t="s">
        <v>13</v>
      </c>
      <c r="O7" s="341">
        <v>2</v>
      </c>
      <c r="P7" s="1"/>
      <c r="Q7" s="1"/>
      <c r="R7" s="1"/>
      <c r="S7" s="1"/>
      <c r="T7" s="1"/>
      <c r="U7" s="1"/>
    </row>
    <row r="8" spans="1:21" ht="27.75" customHeight="1" x14ac:dyDescent="0.25">
      <c r="A8" s="46"/>
      <c r="B8" s="333">
        <v>3</v>
      </c>
      <c r="C8" s="334" t="s">
        <v>8</v>
      </c>
      <c r="D8" s="225">
        <v>0.1418057963396317</v>
      </c>
      <c r="E8" s="335">
        <v>75.685637</v>
      </c>
      <c r="F8" s="227" t="s">
        <v>145</v>
      </c>
      <c r="G8" s="332">
        <v>0</v>
      </c>
      <c r="H8" s="227" t="s">
        <v>101</v>
      </c>
      <c r="I8" s="332">
        <v>0</v>
      </c>
      <c r="J8" s="227">
        <v>4.4582434988380747E-4</v>
      </c>
      <c r="K8" s="332">
        <v>0.12390200000000001</v>
      </c>
      <c r="L8" s="227">
        <v>0.31586612981136025</v>
      </c>
      <c r="M8" s="332">
        <v>75.561734999999999</v>
      </c>
      <c r="N8" s="333" t="s">
        <v>9</v>
      </c>
      <c r="O8" s="336">
        <v>3</v>
      </c>
      <c r="P8" s="44"/>
      <c r="Q8" s="44"/>
      <c r="R8" s="44"/>
      <c r="S8" s="44"/>
      <c r="T8" s="44"/>
      <c r="U8" s="44"/>
    </row>
    <row r="9" spans="1:21" ht="27.75" customHeight="1" x14ac:dyDescent="0.25">
      <c r="A9" s="46"/>
      <c r="B9" s="337">
        <v>4</v>
      </c>
      <c r="C9" s="338" t="s">
        <v>32</v>
      </c>
      <c r="D9" s="231">
        <v>0.10675649684575114</v>
      </c>
      <c r="E9" s="339">
        <v>56.978866000000004</v>
      </c>
      <c r="F9" s="233" t="s">
        <v>145</v>
      </c>
      <c r="G9" s="340">
        <v>0</v>
      </c>
      <c r="H9" s="233" t="s">
        <v>145</v>
      </c>
      <c r="I9" s="340">
        <v>0</v>
      </c>
      <c r="J9" s="233">
        <v>0.14601987758717333</v>
      </c>
      <c r="K9" s="340">
        <v>40.581352000000003</v>
      </c>
      <c r="L9" s="233">
        <v>6.8545531487698069E-2</v>
      </c>
      <c r="M9" s="340">
        <v>16.397514000000001</v>
      </c>
      <c r="N9" s="337" t="s">
        <v>104</v>
      </c>
      <c r="O9" s="341">
        <v>4</v>
      </c>
      <c r="P9" s="1"/>
      <c r="Q9" s="1"/>
      <c r="R9" s="1"/>
      <c r="S9" s="1"/>
      <c r="T9" s="1"/>
      <c r="U9" s="1"/>
    </row>
    <row r="10" spans="1:21" ht="27.75" customHeight="1" x14ac:dyDescent="0.25">
      <c r="A10" s="46"/>
      <c r="B10" s="333">
        <v>5</v>
      </c>
      <c r="C10" s="334" t="s">
        <v>10</v>
      </c>
      <c r="D10" s="225">
        <v>0.1064141085689015</v>
      </c>
      <c r="E10" s="335">
        <v>56.796123999999999</v>
      </c>
      <c r="F10" s="227" t="s">
        <v>145</v>
      </c>
      <c r="G10" s="332">
        <v>0</v>
      </c>
      <c r="H10" s="227" t="s">
        <v>101</v>
      </c>
      <c r="I10" s="332">
        <v>0</v>
      </c>
      <c r="J10" s="227">
        <v>0.15566805524137253</v>
      </c>
      <c r="K10" s="332">
        <v>43.262740999999998</v>
      </c>
      <c r="L10" s="227">
        <v>5.6572778688377866E-2</v>
      </c>
      <c r="M10" s="332">
        <v>13.533383000000001</v>
      </c>
      <c r="N10" s="333" t="s">
        <v>11</v>
      </c>
      <c r="O10" s="336">
        <v>5</v>
      </c>
      <c r="P10" s="44"/>
      <c r="Q10" s="44"/>
      <c r="R10" s="44"/>
      <c r="S10" s="44"/>
      <c r="T10" s="44"/>
      <c r="U10" s="44"/>
    </row>
    <row r="11" spans="1:21" ht="27.75" customHeight="1" x14ac:dyDescent="0.25">
      <c r="A11" s="46"/>
      <c r="B11" s="337">
        <v>6</v>
      </c>
      <c r="C11" s="338" t="s">
        <v>3</v>
      </c>
      <c r="D11" s="231">
        <v>3.5142622417355211E-2</v>
      </c>
      <c r="E11" s="339">
        <v>18.75658</v>
      </c>
      <c r="F11" s="233" t="s">
        <v>145</v>
      </c>
      <c r="G11" s="340">
        <v>0</v>
      </c>
      <c r="H11" s="233" t="s">
        <v>145</v>
      </c>
      <c r="I11" s="340">
        <v>0</v>
      </c>
      <c r="J11" s="233">
        <v>6.7489952418392146E-2</v>
      </c>
      <c r="K11" s="340">
        <v>18.75658</v>
      </c>
      <c r="L11" s="233">
        <v>0</v>
      </c>
      <c r="M11" s="340">
        <v>0</v>
      </c>
      <c r="N11" s="337" t="s">
        <v>4</v>
      </c>
      <c r="O11" s="341">
        <v>6</v>
      </c>
      <c r="P11" s="1"/>
      <c r="Q11" s="1"/>
      <c r="R11" s="1"/>
      <c r="S11" s="1"/>
      <c r="T11" s="1"/>
      <c r="U11" s="1"/>
    </row>
    <row r="12" spans="1:21" ht="27.75" customHeight="1" x14ac:dyDescent="0.25">
      <c r="A12" s="46"/>
      <c r="B12" s="333">
        <v>7</v>
      </c>
      <c r="C12" s="334" t="s">
        <v>24</v>
      </c>
      <c r="D12" s="225">
        <v>2.5014686055476271E-2</v>
      </c>
      <c r="E12" s="335">
        <v>13.351023000000001</v>
      </c>
      <c r="F12" s="227" t="s">
        <v>145</v>
      </c>
      <c r="G12" s="332">
        <v>0</v>
      </c>
      <c r="H12" s="227" t="s">
        <v>101</v>
      </c>
      <c r="I12" s="332">
        <v>0</v>
      </c>
      <c r="J12" s="227">
        <v>4.3567317605767715E-2</v>
      </c>
      <c r="K12" s="332">
        <v>12.108082000000001</v>
      </c>
      <c r="L12" s="227">
        <v>5.195790743209667E-3</v>
      </c>
      <c r="M12" s="332">
        <v>1.2429410000000001</v>
      </c>
      <c r="N12" s="333" t="s">
        <v>25</v>
      </c>
      <c r="O12" s="336">
        <v>7</v>
      </c>
      <c r="P12" s="44"/>
      <c r="Q12" s="44"/>
      <c r="R12" s="44"/>
      <c r="S12" s="44"/>
      <c r="T12" s="44"/>
      <c r="U12" s="44"/>
    </row>
    <row r="13" spans="1:21" ht="27.75" customHeight="1" x14ac:dyDescent="0.25">
      <c r="A13" s="46"/>
      <c r="B13" s="337">
        <v>8</v>
      </c>
      <c r="C13" s="338" t="s">
        <v>18</v>
      </c>
      <c r="D13" s="231">
        <v>2.2659581121812624E-2</v>
      </c>
      <c r="E13" s="339">
        <v>12.094039</v>
      </c>
      <c r="F13" s="233" t="s">
        <v>145</v>
      </c>
      <c r="G13" s="340">
        <v>0</v>
      </c>
      <c r="H13" s="233" t="s">
        <v>145</v>
      </c>
      <c r="I13" s="340">
        <v>0</v>
      </c>
      <c r="J13" s="233">
        <v>3.2609131973204554E-3</v>
      </c>
      <c r="K13" s="340">
        <v>0.90626200000000001</v>
      </c>
      <c r="L13" s="233">
        <v>4.6767584441815037E-2</v>
      </c>
      <c r="M13" s="340">
        <v>11.187777000000001</v>
      </c>
      <c r="N13" s="337" t="s">
        <v>19</v>
      </c>
      <c r="O13" s="341">
        <v>8</v>
      </c>
      <c r="P13" s="1"/>
      <c r="Q13" s="1"/>
      <c r="R13" s="1"/>
      <c r="S13" s="1"/>
      <c r="T13" s="1"/>
      <c r="U13" s="1"/>
    </row>
    <row r="14" spans="1:21" ht="27.75" customHeight="1" x14ac:dyDescent="0.25">
      <c r="A14" s="46"/>
      <c r="B14" s="333">
        <v>9</v>
      </c>
      <c r="C14" s="334" t="s">
        <v>26</v>
      </c>
      <c r="D14" s="225">
        <v>1.1037494336106637E-2</v>
      </c>
      <c r="E14" s="335">
        <v>5.8910130000000009</v>
      </c>
      <c r="F14" s="227" t="s">
        <v>145</v>
      </c>
      <c r="G14" s="332">
        <v>0</v>
      </c>
      <c r="H14" s="227" t="s">
        <v>101</v>
      </c>
      <c r="I14" s="332">
        <v>0</v>
      </c>
      <c r="J14" s="227">
        <v>1.9763902000135086E-2</v>
      </c>
      <c r="K14" s="332">
        <v>5.4927170000000007</v>
      </c>
      <c r="L14" s="227">
        <v>1.6649725689774795E-3</v>
      </c>
      <c r="M14" s="332">
        <v>0.39829599999999998</v>
      </c>
      <c r="N14" s="333" t="s">
        <v>27</v>
      </c>
      <c r="O14" s="336">
        <v>9</v>
      </c>
      <c r="P14" s="44"/>
      <c r="Q14" s="44"/>
      <c r="R14" s="44"/>
      <c r="S14" s="44"/>
      <c r="T14" s="44"/>
      <c r="U14" s="44"/>
    </row>
    <row r="15" spans="1:21" ht="27.75" customHeight="1" x14ac:dyDescent="0.25">
      <c r="A15" s="46"/>
      <c r="B15" s="337">
        <v>10</v>
      </c>
      <c r="C15" s="338" t="s">
        <v>14</v>
      </c>
      <c r="D15" s="237">
        <v>8.8492611094908285E-3</v>
      </c>
      <c r="E15" s="339">
        <v>4.7230929999999995</v>
      </c>
      <c r="F15" s="233" t="s">
        <v>145</v>
      </c>
      <c r="G15" s="340">
        <v>0</v>
      </c>
      <c r="H15" s="233" t="s">
        <v>145</v>
      </c>
      <c r="I15" s="340">
        <v>0</v>
      </c>
      <c r="J15" s="233">
        <v>1.5432495100652983E-2</v>
      </c>
      <c r="K15" s="340">
        <v>4.2889469999999994</v>
      </c>
      <c r="L15" s="233">
        <v>1.8148341457893047E-3</v>
      </c>
      <c r="M15" s="340">
        <v>0.43414599999999998</v>
      </c>
      <c r="N15" s="337" t="s">
        <v>15</v>
      </c>
      <c r="O15" s="341">
        <v>10</v>
      </c>
      <c r="P15" s="1"/>
      <c r="Q15" s="1"/>
      <c r="R15" s="1"/>
      <c r="S15" s="1"/>
      <c r="T15" s="1"/>
      <c r="U15" s="1"/>
    </row>
    <row r="16" spans="1:21" ht="27.75" customHeight="1" x14ac:dyDescent="0.25">
      <c r="A16" s="46"/>
      <c r="B16" s="333">
        <v>11</v>
      </c>
      <c r="C16" s="334" t="s">
        <v>40</v>
      </c>
      <c r="D16" s="236">
        <v>8.8191277484869386E-3</v>
      </c>
      <c r="E16" s="335">
        <v>4.7070099999999995</v>
      </c>
      <c r="F16" s="227" t="s">
        <v>145</v>
      </c>
      <c r="G16" s="332">
        <v>0</v>
      </c>
      <c r="H16" s="227" t="s">
        <v>101</v>
      </c>
      <c r="I16" s="332">
        <v>0</v>
      </c>
      <c r="J16" s="227">
        <v>9.5594352130668418E-3</v>
      </c>
      <c r="K16" s="332">
        <v>2.6567259999999995</v>
      </c>
      <c r="L16" s="227">
        <v>8.5706776332512072E-3</v>
      </c>
      <c r="M16" s="332">
        <v>2.050284</v>
      </c>
      <c r="N16" s="333" t="s">
        <v>41</v>
      </c>
      <c r="O16" s="336">
        <v>11</v>
      </c>
      <c r="P16" s="44"/>
      <c r="Q16" s="44"/>
      <c r="R16" s="44"/>
      <c r="S16" s="44"/>
      <c r="T16" s="44"/>
      <c r="U16" s="44"/>
    </row>
    <row r="17" spans="1:21" ht="27.75" customHeight="1" x14ac:dyDescent="0.25">
      <c r="A17" s="46"/>
      <c r="B17" s="337">
        <v>12</v>
      </c>
      <c r="C17" s="338" t="s">
        <v>30</v>
      </c>
      <c r="D17" s="237">
        <v>6.4779531474144746E-3</v>
      </c>
      <c r="E17" s="339">
        <v>3.4574610000000003</v>
      </c>
      <c r="F17" s="233" t="s">
        <v>145</v>
      </c>
      <c r="G17" s="340">
        <v>0</v>
      </c>
      <c r="H17" s="233" t="s">
        <v>145</v>
      </c>
      <c r="I17" s="340">
        <v>0</v>
      </c>
      <c r="J17" s="233">
        <v>1.1350947306398662E-2</v>
      </c>
      <c r="K17" s="340">
        <v>3.1546170000000004</v>
      </c>
      <c r="L17" s="233">
        <v>1.2659603728870385E-3</v>
      </c>
      <c r="M17" s="340">
        <v>0.302844</v>
      </c>
      <c r="N17" s="337" t="s">
        <v>103</v>
      </c>
      <c r="O17" s="341">
        <v>12</v>
      </c>
      <c r="P17" s="1"/>
      <c r="Q17" s="1"/>
      <c r="R17" s="1"/>
      <c r="S17" s="1"/>
      <c r="T17" s="1"/>
      <c r="U17" s="1"/>
    </row>
    <row r="18" spans="1:21" ht="27.75" customHeight="1" x14ac:dyDescent="0.25">
      <c r="A18" s="46"/>
      <c r="B18" s="333">
        <v>13</v>
      </c>
      <c r="C18" s="334" t="s">
        <v>16</v>
      </c>
      <c r="D18" s="236">
        <v>4.8194491560153889E-3</v>
      </c>
      <c r="E18" s="335">
        <v>2.5722719999999999</v>
      </c>
      <c r="F18" s="227" t="s">
        <v>145</v>
      </c>
      <c r="G18" s="332">
        <v>0</v>
      </c>
      <c r="H18" s="227" t="s">
        <v>101</v>
      </c>
      <c r="I18" s="332">
        <v>0</v>
      </c>
      <c r="J18" s="227">
        <v>9.2555527120169248E-3</v>
      </c>
      <c r="K18" s="332">
        <v>2.5722719999999999</v>
      </c>
      <c r="L18" s="227">
        <v>0</v>
      </c>
      <c r="M18" s="332">
        <v>0</v>
      </c>
      <c r="N18" s="333" t="s">
        <v>17</v>
      </c>
      <c r="O18" s="336">
        <v>13</v>
      </c>
      <c r="P18" s="44"/>
      <c r="Q18" s="44"/>
      <c r="R18" s="44"/>
      <c r="S18" s="44"/>
      <c r="T18" s="44"/>
      <c r="U18" s="44"/>
    </row>
    <row r="19" spans="1:21" ht="27.75" customHeight="1" x14ac:dyDescent="0.25">
      <c r="A19" s="46"/>
      <c r="B19" s="337">
        <v>14</v>
      </c>
      <c r="C19" s="338" t="s">
        <v>5</v>
      </c>
      <c r="D19" s="237">
        <v>1.6057373529639344E-3</v>
      </c>
      <c r="E19" s="339">
        <v>0.85702600000000007</v>
      </c>
      <c r="F19" s="233" t="s">
        <v>145</v>
      </c>
      <c r="G19" s="340">
        <v>0</v>
      </c>
      <c r="H19" s="233" t="s">
        <v>145</v>
      </c>
      <c r="I19" s="340">
        <v>0</v>
      </c>
      <c r="J19" s="233">
        <v>2.77035240942834E-3</v>
      </c>
      <c r="K19" s="340">
        <v>0.76992700000000003</v>
      </c>
      <c r="L19" s="233">
        <v>3.6409465770524809E-4</v>
      </c>
      <c r="M19" s="340">
        <v>8.7098999999999996E-2</v>
      </c>
      <c r="N19" s="337" t="s">
        <v>6</v>
      </c>
      <c r="O19" s="341">
        <v>14</v>
      </c>
      <c r="P19" s="1"/>
      <c r="Q19" s="1"/>
      <c r="R19" s="1"/>
      <c r="S19" s="1"/>
      <c r="T19" s="1"/>
      <c r="U19" s="1"/>
    </row>
    <row r="20" spans="1:21" ht="27.75" customHeight="1" x14ac:dyDescent="0.25">
      <c r="A20" s="46"/>
      <c r="B20" s="333">
        <v>15</v>
      </c>
      <c r="C20" s="334" t="s">
        <v>34</v>
      </c>
      <c r="D20" s="236">
        <v>1.4185331685415894E-3</v>
      </c>
      <c r="E20" s="335">
        <v>0.75710999999999995</v>
      </c>
      <c r="F20" s="227" t="s">
        <v>145</v>
      </c>
      <c r="G20" s="332">
        <v>0</v>
      </c>
      <c r="H20" s="227" t="s">
        <v>101</v>
      </c>
      <c r="I20" s="332">
        <v>0</v>
      </c>
      <c r="J20" s="227">
        <v>0</v>
      </c>
      <c r="K20" s="332">
        <v>0</v>
      </c>
      <c r="L20" s="227">
        <v>3.1649009322175957E-3</v>
      </c>
      <c r="M20" s="332">
        <v>0.75710999999999995</v>
      </c>
      <c r="N20" s="333" t="s">
        <v>35</v>
      </c>
      <c r="O20" s="336">
        <v>15</v>
      </c>
      <c r="P20" s="44"/>
      <c r="Q20" s="44"/>
      <c r="R20" s="44"/>
      <c r="S20" s="44"/>
      <c r="T20" s="44"/>
      <c r="U20" s="44"/>
    </row>
    <row r="21" spans="1:21" ht="27.75" customHeight="1" x14ac:dyDescent="0.25">
      <c r="A21" s="46"/>
      <c r="B21" s="337">
        <v>16</v>
      </c>
      <c r="C21" s="338" t="s">
        <v>22</v>
      </c>
      <c r="D21" s="237">
        <v>1.1668859727576354E-3</v>
      </c>
      <c r="E21" s="339">
        <v>0.62279899999999999</v>
      </c>
      <c r="F21" s="233" t="s">
        <v>145</v>
      </c>
      <c r="G21" s="340">
        <v>0</v>
      </c>
      <c r="H21" s="233" t="s">
        <v>145</v>
      </c>
      <c r="I21" s="340">
        <v>0</v>
      </c>
      <c r="J21" s="233">
        <v>2.2409562338241945E-3</v>
      </c>
      <c r="K21" s="340">
        <v>0.62279899999999999</v>
      </c>
      <c r="L21" s="233">
        <v>0</v>
      </c>
      <c r="M21" s="340">
        <v>0</v>
      </c>
      <c r="N21" s="337" t="s">
        <v>23</v>
      </c>
      <c r="O21" s="341">
        <v>16</v>
      </c>
      <c r="P21" s="1"/>
      <c r="Q21" s="1"/>
      <c r="R21" s="1"/>
      <c r="S21" s="1"/>
      <c r="T21" s="1"/>
      <c r="U21" s="1"/>
    </row>
    <row r="22" spans="1:21" ht="27.75" customHeight="1" x14ac:dyDescent="0.25">
      <c r="A22" s="46"/>
      <c r="B22" s="333">
        <v>17</v>
      </c>
      <c r="C22" s="334" t="s">
        <v>28</v>
      </c>
      <c r="D22" s="236">
        <v>9.410066134399182E-4</v>
      </c>
      <c r="E22" s="335">
        <v>0.50224100000000005</v>
      </c>
      <c r="F22" s="227" t="s">
        <v>145</v>
      </c>
      <c r="G22" s="332">
        <v>0</v>
      </c>
      <c r="H22" s="227" t="s">
        <v>101</v>
      </c>
      <c r="I22" s="332">
        <v>0</v>
      </c>
      <c r="J22" s="227">
        <v>1.8071642694225544E-3</v>
      </c>
      <c r="K22" s="332">
        <v>0.50224100000000005</v>
      </c>
      <c r="L22" s="227">
        <v>0</v>
      </c>
      <c r="M22" s="332">
        <v>0</v>
      </c>
      <c r="N22" s="333" t="s">
        <v>29</v>
      </c>
      <c r="O22" s="336">
        <v>17</v>
      </c>
      <c r="P22" s="44"/>
      <c r="Q22" s="44"/>
      <c r="R22" s="44"/>
      <c r="S22" s="44"/>
      <c r="T22" s="44"/>
      <c r="U22" s="44"/>
    </row>
    <row r="23" spans="1:21" ht="27.75" customHeight="1" x14ac:dyDescent="0.25">
      <c r="A23" s="46"/>
      <c r="B23" s="337">
        <v>18</v>
      </c>
      <c r="C23" s="338" t="s">
        <v>36</v>
      </c>
      <c r="D23" s="237">
        <v>6.4539689930769256E-4</v>
      </c>
      <c r="E23" s="339">
        <v>0.34446599999999999</v>
      </c>
      <c r="F23" s="233" t="s">
        <v>145</v>
      </c>
      <c r="G23" s="340">
        <v>0</v>
      </c>
      <c r="H23" s="233" t="s">
        <v>145</v>
      </c>
      <c r="I23" s="340">
        <v>0</v>
      </c>
      <c r="J23" s="233">
        <v>1.2394580435108036E-3</v>
      </c>
      <c r="K23" s="340">
        <v>0.34446599999999999</v>
      </c>
      <c r="L23" s="233">
        <v>0</v>
      </c>
      <c r="M23" s="340">
        <v>0</v>
      </c>
      <c r="N23" s="337" t="s">
        <v>37</v>
      </c>
      <c r="O23" s="341">
        <v>18</v>
      </c>
      <c r="P23" s="1"/>
      <c r="Q23" s="1"/>
      <c r="R23" s="1"/>
      <c r="S23" s="1"/>
      <c r="T23" s="1"/>
      <c r="U23" s="1"/>
    </row>
    <row r="24" spans="1:21" ht="27.75" customHeight="1" x14ac:dyDescent="0.25">
      <c r="A24" s="46"/>
      <c r="B24" s="333">
        <v>19</v>
      </c>
      <c r="C24" s="334" t="s">
        <v>20</v>
      </c>
      <c r="D24" s="236">
        <v>4.740509980126821E-4</v>
      </c>
      <c r="E24" s="335">
        <v>0.25301400000000002</v>
      </c>
      <c r="F24" s="227" t="s">
        <v>145</v>
      </c>
      <c r="G24" s="332">
        <v>0</v>
      </c>
      <c r="H24" s="227" t="s">
        <v>101</v>
      </c>
      <c r="I24" s="332">
        <v>0</v>
      </c>
      <c r="J24" s="227">
        <v>0</v>
      </c>
      <c r="K24" s="332">
        <v>0</v>
      </c>
      <c r="L24" s="227">
        <v>1.0576590514774641E-3</v>
      </c>
      <c r="M24" s="332">
        <v>0.25301400000000002</v>
      </c>
      <c r="N24" s="333" t="s">
        <v>21</v>
      </c>
      <c r="O24" s="336">
        <v>19</v>
      </c>
      <c r="P24" s="44"/>
      <c r="Q24" s="44"/>
      <c r="R24" s="44"/>
      <c r="S24" s="44"/>
      <c r="T24" s="44"/>
      <c r="U24" s="44"/>
    </row>
    <row r="25" spans="1:21" ht="27.75" customHeight="1" x14ac:dyDescent="0.25">
      <c r="A25" s="46"/>
      <c r="B25" s="337">
        <v>20</v>
      </c>
      <c r="C25" s="338" t="s">
        <v>44</v>
      </c>
      <c r="D25" s="237">
        <v>0</v>
      </c>
      <c r="E25" s="339">
        <v>0</v>
      </c>
      <c r="F25" s="233" t="s">
        <v>145</v>
      </c>
      <c r="G25" s="340">
        <v>0</v>
      </c>
      <c r="H25" s="233" t="s">
        <v>145</v>
      </c>
      <c r="I25" s="340">
        <v>0</v>
      </c>
      <c r="J25" s="233">
        <v>0</v>
      </c>
      <c r="K25" s="340">
        <v>0</v>
      </c>
      <c r="L25" s="233">
        <v>0</v>
      </c>
      <c r="M25" s="340">
        <v>0</v>
      </c>
      <c r="N25" s="337" t="s">
        <v>45</v>
      </c>
      <c r="O25" s="341">
        <v>20</v>
      </c>
      <c r="P25" s="1"/>
      <c r="Q25" s="1"/>
      <c r="R25" s="1"/>
      <c r="S25" s="1"/>
      <c r="T25" s="1"/>
      <c r="U25" s="1"/>
    </row>
    <row r="26" spans="1:21" ht="27.75" customHeight="1" x14ac:dyDescent="0.25">
      <c r="A26" s="46"/>
      <c r="B26" s="333">
        <v>21</v>
      </c>
      <c r="C26" s="334" t="s">
        <v>38</v>
      </c>
      <c r="D26" s="236">
        <v>0</v>
      </c>
      <c r="E26" s="335">
        <v>0</v>
      </c>
      <c r="F26" s="227" t="s">
        <v>145</v>
      </c>
      <c r="G26" s="332">
        <v>0</v>
      </c>
      <c r="H26" s="227" t="s">
        <v>101</v>
      </c>
      <c r="I26" s="332">
        <v>0</v>
      </c>
      <c r="J26" s="227">
        <v>0</v>
      </c>
      <c r="K26" s="332">
        <v>0</v>
      </c>
      <c r="L26" s="227">
        <v>0</v>
      </c>
      <c r="M26" s="332">
        <v>0</v>
      </c>
      <c r="N26" s="333" t="s">
        <v>39</v>
      </c>
      <c r="O26" s="336">
        <v>21</v>
      </c>
      <c r="P26" s="44"/>
      <c r="Q26" s="44"/>
      <c r="R26" s="44"/>
      <c r="S26" s="44"/>
      <c r="T26" s="44"/>
      <c r="U26" s="44"/>
    </row>
    <row r="27" spans="1:21" ht="27.75" customHeight="1" x14ac:dyDescent="0.25">
      <c r="A27" s="46"/>
      <c r="B27" s="337">
        <v>22</v>
      </c>
      <c r="C27" s="338" t="s">
        <v>7</v>
      </c>
      <c r="D27" s="237">
        <v>0</v>
      </c>
      <c r="E27" s="339">
        <v>0</v>
      </c>
      <c r="F27" s="233" t="s">
        <v>145</v>
      </c>
      <c r="G27" s="340">
        <v>0</v>
      </c>
      <c r="H27" s="233" t="s">
        <v>145</v>
      </c>
      <c r="I27" s="340">
        <v>0</v>
      </c>
      <c r="J27" s="233">
        <v>0</v>
      </c>
      <c r="K27" s="340">
        <v>0</v>
      </c>
      <c r="L27" s="233">
        <v>0</v>
      </c>
      <c r="M27" s="340">
        <v>0</v>
      </c>
      <c r="N27" s="337" t="s">
        <v>105</v>
      </c>
      <c r="O27" s="341">
        <v>22</v>
      </c>
      <c r="P27" s="1"/>
      <c r="Q27" s="1"/>
      <c r="R27" s="1"/>
      <c r="S27" s="1"/>
      <c r="T27" s="1"/>
      <c r="U27" s="1"/>
    </row>
    <row r="28" spans="1:21" s="54" customFormat="1" ht="46.5" customHeight="1" x14ac:dyDescent="0.3">
      <c r="B28" s="688" t="s">
        <v>135</v>
      </c>
      <c r="C28" s="689"/>
      <c r="D28" s="690">
        <v>533.72738600000002</v>
      </c>
      <c r="E28" s="691"/>
      <c r="F28" s="690">
        <v>16.59</v>
      </c>
      <c r="G28" s="691"/>
      <c r="H28" s="690">
        <v>0</v>
      </c>
      <c r="I28" s="691"/>
      <c r="J28" s="690">
        <v>277.91662800000012</v>
      </c>
      <c r="K28" s="691"/>
      <c r="L28" s="690">
        <v>239.22075800000002</v>
      </c>
      <c r="M28" s="691"/>
      <c r="N28" s="689" t="s">
        <v>146</v>
      </c>
      <c r="O28" s="692"/>
      <c r="P28" s="55"/>
      <c r="Q28" s="55"/>
      <c r="R28" s="55"/>
      <c r="S28" s="55"/>
      <c r="T28" s="55"/>
      <c r="U28" s="55"/>
    </row>
    <row r="29" spans="1:21" s="54" customFormat="1" ht="45.75" customHeight="1" x14ac:dyDescent="0.3">
      <c r="B29" s="695" t="s">
        <v>136</v>
      </c>
      <c r="C29" s="693"/>
      <c r="D29" s="696">
        <v>1</v>
      </c>
      <c r="E29" s="697">
        <v>357.43735200000009</v>
      </c>
      <c r="F29" s="696">
        <v>3.1083284154356659E-2</v>
      </c>
      <c r="G29" s="697">
        <v>16.59</v>
      </c>
      <c r="H29" s="696">
        <v>0</v>
      </c>
      <c r="I29" s="697">
        <v>0</v>
      </c>
      <c r="J29" s="696">
        <v>0.52070895234144887</v>
      </c>
      <c r="K29" s="697"/>
      <c r="L29" s="696">
        <v>0.44820776350419467</v>
      </c>
      <c r="M29" s="697"/>
      <c r="N29" s="693" t="s">
        <v>137</v>
      </c>
      <c r="O29" s="694"/>
      <c r="P29" s="55"/>
      <c r="Q29" s="55"/>
      <c r="R29" s="55"/>
      <c r="S29" s="55"/>
      <c r="T29" s="55"/>
      <c r="U29" s="55"/>
    </row>
    <row r="30" spans="1:21" s="324" customFormat="1" x14ac:dyDescent="0.25">
      <c r="B30" s="325" t="s">
        <v>70</v>
      </c>
      <c r="C30" s="325"/>
      <c r="D30" s="243"/>
      <c r="J30" s="244"/>
      <c r="O30" s="326" t="s">
        <v>71</v>
      </c>
    </row>
    <row r="31" spans="1:21" s="43" customFormat="1" x14ac:dyDescent="0.25">
      <c r="A31"/>
      <c r="B31"/>
      <c r="E31" s="51"/>
      <c r="F31"/>
      <c r="G31"/>
      <c r="H31"/>
      <c r="I31"/>
      <c r="J31"/>
      <c r="K31"/>
      <c r="L31"/>
      <c r="M31"/>
      <c r="N31"/>
      <c r="O31"/>
      <c r="P31"/>
      <c r="Q31"/>
      <c r="R31"/>
      <c r="S31"/>
      <c r="T31"/>
      <c r="U31"/>
    </row>
    <row r="32" spans="1:21" s="43" customFormat="1" x14ac:dyDescent="0.25">
      <c r="A32"/>
      <c r="B32"/>
      <c r="E32" s="51"/>
      <c r="F32"/>
      <c r="G32"/>
      <c r="H32"/>
      <c r="I32"/>
      <c r="J32"/>
      <c r="K32"/>
      <c r="L32"/>
      <c r="M32"/>
      <c r="N32"/>
      <c r="O32"/>
      <c r="P32"/>
      <c r="Q32"/>
      <c r="R32"/>
      <c r="S32"/>
      <c r="T32"/>
      <c r="U32"/>
    </row>
    <row r="33" spans="1:21" s="43" customFormat="1" x14ac:dyDescent="0.25">
      <c r="A33"/>
      <c r="B33"/>
      <c r="E33" s="51"/>
      <c r="F33"/>
      <c r="G33"/>
      <c r="H33"/>
      <c r="I33"/>
      <c r="J33"/>
      <c r="K33"/>
      <c r="L33"/>
      <c r="M33"/>
      <c r="N33"/>
      <c r="O33"/>
      <c r="P33"/>
      <c r="Q33"/>
      <c r="R33"/>
      <c r="S33"/>
      <c r="T33"/>
      <c r="U33"/>
    </row>
    <row r="34" spans="1:21" s="43" customFormat="1" x14ac:dyDescent="0.25">
      <c r="A34"/>
      <c r="B34"/>
      <c r="E34" s="51"/>
      <c r="F34"/>
      <c r="G34"/>
      <c r="H34"/>
      <c r="I34"/>
      <c r="J34"/>
      <c r="K34"/>
      <c r="L34"/>
      <c r="M34"/>
      <c r="N34"/>
      <c r="O34"/>
      <c r="P34"/>
      <c r="Q34"/>
      <c r="R34"/>
      <c r="S34"/>
      <c r="T34"/>
      <c r="U34"/>
    </row>
    <row r="35" spans="1:21" s="43" customFormat="1" x14ac:dyDescent="0.25">
      <c r="A35"/>
      <c r="B35"/>
      <c r="E35" s="51"/>
      <c r="F35"/>
      <c r="G35"/>
      <c r="H35"/>
      <c r="I35"/>
      <c r="J35"/>
      <c r="K35"/>
      <c r="L35"/>
      <c r="M35"/>
      <c r="N35"/>
      <c r="O35"/>
      <c r="P35"/>
      <c r="Q35"/>
      <c r="R35"/>
      <c r="S35"/>
      <c r="T35"/>
      <c r="U35"/>
    </row>
    <row r="36" spans="1:21" s="43" customFormat="1" x14ac:dyDescent="0.25">
      <c r="A36"/>
      <c r="B36"/>
      <c r="E36" s="51"/>
      <c r="F36"/>
      <c r="G36"/>
      <c r="H36"/>
      <c r="I36"/>
      <c r="J36"/>
      <c r="K36"/>
      <c r="L36"/>
      <c r="M36"/>
      <c r="N36"/>
      <c r="O36"/>
      <c r="P36"/>
      <c r="Q36"/>
      <c r="R36"/>
      <c r="S36"/>
      <c r="T36"/>
      <c r="U36"/>
    </row>
    <row r="37" spans="1:21" s="43" customFormat="1" x14ac:dyDescent="0.25">
      <c r="A37"/>
      <c r="B37"/>
      <c r="E37" s="51"/>
      <c r="F37"/>
      <c r="G37"/>
      <c r="H37"/>
      <c r="I37"/>
      <c r="J37"/>
      <c r="K37"/>
      <c r="L37"/>
      <c r="M37"/>
      <c r="N37"/>
      <c r="O37"/>
      <c r="P37"/>
      <c r="Q37"/>
      <c r="R37"/>
      <c r="S37"/>
      <c r="T37"/>
      <c r="U37"/>
    </row>
    <row r="38" spans="1:21" s="43" customFormat="1" x14ac:dyDescent="0.25">
      <c r="A38"/>
      <c r="B38"/>
      <c r="E38" s="51"/>
      <c r="F38"/>
      <c r="G38"/>
      <c r="H38"/>
      <c r="I38"/>
      <c r="J38"/>
      <c r="K38"/>
      <c r="L38"/>
      <c r="M38"/>
      <c r="N38"/>
      <c r="O38"/>
      <c r="P38"/>
      <c r="Q38"/>
      <c r="R38"/>
      <c r="S38"/>
      <c r="T38"/>
      <c r="U38"/>
    </row>
    <row r="39" spans="1:21" s="43" customFormat="1" x14ac:dyDescent="0.25">
      <c r="A39"/>
      <c r="B39"/>
      <c r="E39" s="51"/>
      <c r="F39"/>
      <c r="G39"/>
      <c r="H39"/>
      <c r="I39"/>
      <c r="J39"/>
      <c r="K39"/>
      <c r="L39"/>
      <c r="M39"/>
      <c r="N39"/>
      <c r="O39"/>
      <c r="P39"/>
      <c r="Q39"/>
      <c r="R39"/>
      <c r="S39"/>
      <c r="T39"/>
      <c r="U39"/>
    </row>
    <row r="40" spans="1:21" s="43" customFormat="1" x14ac:dyDescent="0.25">
      <c r="A40"/>
      <c r="B40"/>
      <c r="E40" s="51"/>
      <c r="F40"/>
      <c r="G40"/>
      <c r="H40"/>
      <c r="I40"/>
      <c r="J40"/>
      <c r="K40"/>
      <c r="L40"/>
      <c r="M40"/>
      <c r="N40"/>
      <c r="O40"/>
      <c r="P40"/>
      <c r="Q40"/>
      <c r="R40"/>
      <c r="S40"/>
      <c r="T40"/>
      <c r="U40"/>
    </row>
    <row r="41" spans="1:21" s="43" customFormat="1" x14ac:dyDescent="0.25">
      <c r="A41"/>
      <c r="B41"/>
      <c r="E41" s="51"/>
      <c r="F41"/>
      <c r="G41"/>
      <c r="H41"/>
      <c r="I41"/>
      <c r="J41"/>
      <c r="K41"/>
      <c r="L41"/>
      <c r="M41"/>
      <c r="N41"/>
      <c r="O41"/>
      <c r="P41"/>
      <c r="Q41"/>
      <c r="R41"/>
      <c r="S41"/>
      <c r="T41"/>
      <c r="U41"/>
    </row>
    <row r="42" spans="1:21" s="43" customFormat="1" x14ac:dyDescent="0.25">
      <c r="A42"/>
      <c r="B42"/>
      <c r="E42" s="51"/>
      <c r="F42"/>
      <c r="G42"/>
      <c r="H42"/>
      <c r="I42"/>
      <c r="J42"/>
      <c r="K42"/>
      <c r="L42"/>
      <c r="M42"/>
      <c r="N42"/>
      <c r="O42"/>
      <c r="P42"/>
      <c r="Q42"/>
      <c r="R42"/>
      <c r="S42"/>
      <c r="T42"/>
      <c r="U42"/>
    </row>
    <row r="43" spans="1:21" s="43" customFormat="1" x14ac:dyDescent="0.25">
      <c r="A43"/>
      <c r="B43"/>
      <c r="E43" s="51"/>
      <c r="F43"/>
      <c r="G43"/>
      <c r="H43"/>
      <c r="I43"/>
      <c r="J43"/>
      <c r="K43"/>
      <c r="L43"/>
      <c r="M43"/>
      <c r="N43"/>
      <c r="O43"/>
      <c r="P43"/>
      <c r="Q43"/>
      <c r="R43"/>
      <c r="S43"/>
      <c r="T43"/>
      <c r="U43"/>
    </row>
    <row r="44" spans="1:21" s="43" customFormat="1" x14ac:dyDescent="0.25">
      <c r="A44"/>
      <c r="B44"/>
      <c r="E44" s="51"/>
      <c r="F44"/>
      <c r="G44"/>
      <c r="H44"/>
      <c r="I44"/>
      <c r="J44"/>
      <c r="K44"/>
      <c r="L44"/>
      <c r="M44"/>
      <c r="N44"/>
      <c r="O44"/>
      <c r="P44"/>
      <c r="Q44"/>
      <c r="R44"/>
      <c r="S44"/>
      <c r="T44"/>
      <c r="U44"/>
    </row>
    <row r="45" spans="1:21" s="43" customFormat="1" x14ac:dyDescent="0.25">
      <c r="A45"/>
      <c r="B45"/>
      <c r="E45" s="51"/>
      <c r="F45"/>
      <c r="G45"/>
      <c r="H45"/>
      <c r="I45"/>
      <c r="J45"/>
      <c r="K45"/>
      <c r="L45"/>
      <c r="M45"/>
      <c r="N45"/>
      <c r="O45"/>
      <c r="P45"/>
      <c r="Q45"/>
      <c r="R45"/>
      <c r="S45"/>
      <c r="T45"/>
      <c r="U45"/>
    </row>
    <row r="46" spans="1:21" s="43" customFormat="1" x14ac:dyDescent="0.25">
      <c r="A46"/>
      <c r="B46"/>
      <c r="E46" s="51"/>
      <c r="F46"/>
      <c r="G46"/>
      <c r="H46"/>
      <c r="I46"/>
      <c r="J46"/>
      <c r="K46"/>
      <c r="L46"/>
      <c r="M46"/>
      <c r="N46"/>
      <c r="O46"/>
      <c r="P46"/>
      <c r="Q46"/>
      <c r="R46"/>
      <c r="S46"/>
      <c r="T46"/>
      <c r="U46"/>
    </row>
    <row r="47" spans="1:21" s="43" customFormat="1" x14ac:dyDescent="0.25">
      <c r="A47"/>
      <c r="B47"/>
      <c r="E47" s="51"/>
      <c r="F47"/>
      <c r="G47"/>
      <c r="H47"/>
      <c r="I47"/>
      <c r="J47"/>
      <c r="K47"/>
      <c r="L47"/>
      <c r="M47"/>
      <c r="N47"/>
      <c r="O47"/>
      <c r="P47"/>
      <c r="Q47"/>
      <c r="R47"/>
      <c r="S47"/>
      <c r="T47"/>
      <c r="U47"/>
    </row>
    <row r="48" spans="1:21" s="43" customFormat="1" x14ac:dyDescent="0.25">
      <c r="A48"/>
      <c r="B48"/>
      <c r="E48" s="51"/>
      <c r="F48"/>
      <c r="G48"/>
      <c r="H48"/>
      <c r="I48"/>
      <c r="J48"/>
      <c r="K48"/>
      <c r="L48"/>
      <c r="M48"/>
      <c r="N48"/>
      <c r="O48"/>
      <c r="P48"/>
      <c r="Q48"/>
      <c r="R48"/>
      <c r="S48"/>
      <c r="T48"/>
      <c r="U48"/>
    </row>
    <row r="49" spans="1:21" s="43" customFormat="1" x14ac:dyDescent="0.25">
      <c r="A49"/>
      <c r="B49"/>
      <c r="E49" s="51"/>
      <c r="F49"/>
      <c r="G49"/>
      <c r="H49"/>
      <c r="I49"/>
      <c r="J49"/>
      <c r="K49"/>
      <c r="L49"/>
      <c r="M49"/>
      <c r="N49"/>
      <c r="O49"/>
      <c r="P49"/>
      <c r="Q49"/>
      <c r="R49"/>
      <c r="S49"/>
      <c r="T49"/>
      <c r="U49"/>
    </row>
    <row r="50" spans="1:21" s="43" customFormat="1" x14ac:dyDescent="0.25">
      <c r="A50"/>
      <c r="B50"/>
      <c r="E50" s="51"/>
      <c r="F50"/>
      <c r="G50"/>
      <c r="H50"/>
      <c r="I50"/>
      <c r="J50"/>
      <c r="K50"/>
      <c r="L50"/>
      <c r="M50"/>
      <c r="N50"/>
      <c r="O50"/>
      <c r="P50"/>
      <c r="Q50"/>
      <c r="R50"/>
      <c r="S50"/>
      <c r="T50"/>
      <c r="U50"/>
    </row>
    <row r="51" spans="1:21" s="43" customFormat="1" x14ac:dyDescent="0.25">
      <c r="A51"/>
      <c r="B51"/>
      <c r="E51" s="51"/>
      <c r="F51"/>
      <c r="G51"/>
      <c r="H51"/>
      <c r="I51"/>
      <c r="J51"/>
      <c r="K51"/>
      <c r="L51"/>
      <c r="M51"/>
      <c r="N51"/>
      <c r="O51"/>
      <c r="P51"/>
      <c r="Q51"/>
      <c r="R51"/>
      <c r="S51"/>
      <c r="T51"/>
      <c r="U51"/>
    </row>
    <row r="52" spans="1:21" s="43" customFormat="1" x14ac:dyDescent="0.25">
      <c r="A52"/>
      <c r="B52"/>
      <c r="E52" s="51"/>
      <c r="F52"/>
      <c r="G52"/>
      <c r="H52"/>
      <c r="I52"/>
      <c r="J52"/>
      <c r="K52"/>
      <c r="L52"/>
      <c r="M52"/>
      <c r="N52"/>
      <c r="O52"/>
      <c r="P52"/>
      <c r="Q52"/>
      <c r="R52"/>
      <c r="S52"/>
      <c r="T52"/>
      <c r="U52"/>
    </row>
    <row r="53" spans="1:21" s="43" customFormat="1" x14ac:dyDescent="0.25">
      <c r="A53"/>
      <c r="B53"/>
      <c r="E53" s="51"/>
      <c r="F53"/>
      <c r="G53"/>
      <c r="H53"/>
      <c r="I53"/>
      <c r="J53"/>
      <c r="K53"/>
      <c r="L53"/>
      <c r="M53"/>
      <c r="N53"/>
      <c r="O53"/>
      <c r="P53"/>
      <c r="Q53"/>
      <c r="R53"/>
      <c r="S53"/>
      <c r="T53"/>
      <c r="U53"/>
    </row>
    <row r="54" spans="1:21" s="43" customFormat="1" x14ac:dyDescent="0.25">
      <c r="A54"/>
      <c r="B54"/>
      <c r="E54" s="51"/>
      <c r="F54"/>
      <c r="G54"/>
      <c r="H54"/>
      <c r="I54"/>
      <c r="J54"/>
      <c r="K54"/>
      <c r="L54"/>
      <c r="M54"/>
      <c r="N54"/>
      <c r="O54"/>
      <c r="P54"/>
      <c r="Q54"/>
      <c r="R54"/>
      <c r="S54"/>
      <c r="T54"/>
      <c r="U54"/>
    </row>
    <row r="55" spans="1:21" s="43" customFormat="1" x14ac:dyDescent="0.25">
      <c r="A55"/>
      <c r="B55"/>
      <c r="E55" s="51"/>
      <c r="F55"/>
      <c r="G55"/>
      <c r="H55"/>
      <c r="I55"/>
      <c r="J55"/>
      <c r="K55"/>
      <c r="L55"/>
      <c r="M55"/>
      <c r="N55"/>
      <c r="O55"/>
      <c r="P55"/>
      <c r="Q55"/>
      <c r="R55"/>
      <c r="S55"/>
      <c r="T55"/>
      <c r="U55"/>
    </row>
    <row r="56" spans="1:21" s="43" customFormat="1" x14ac:dyDescent="0.25">
      <c r="A56"/>
      <c r="B56"/>
      <c r="E56" s="51"/>
      <c r="F56"/>
      <c r="G56"/>
      <c r="H56"/>
      <c r="I56"/>
      <c r="J56"/>
      <c r="K56"/>
      <c r="L56"/>
      <c r="M56"/>
      <c r="N56"/>
      <c r="O56"/>
      <c r="P56"/>
      <c r="Q56"/>
      <c r="R56"/>
      <c r="S56"/>
      <c r="T56"/>
      <c r="U56"/>
    </row>
    <row r="57" spans="1:21" s="43" customFormat="1" x14ac:dyDescent="0.25">
      <c r="A57"/>
      <c r="B57"/>
      <c r="E57" s="51"/>
      <c r="F57"/>
      <c r="G57"/>
      <c r="H57"/>
      <c r="I57"/>
      <c r="J57"/>
      <c r="K57"/>
      <c r="L57"/>
      <c r="M57"/>
      <c r="N57"/>
      <c r="O57"/>
      <c r="P57"/>
      <c r="Q57"/>
      <c r="R57"/>
      <c r="S57"/>
      <c r="T57"/>
      <c r="U57"/>
    </row>
    <row r="58" spans="1:21" s="43" customFormat="1" x14ac:dyDescent="0.25">
      <c r="A58"/>
      <c r="B58"/>
      <c r="E58" s="51"/>
      <c r="F58"/>
      <c r="G58"/>
      <c r="H58"/>
      <c r="I58"/>
      <c r="J58"/>
      <c r="K58"/>
      <c r="L58"/>
      <c r="M58"/>
      <c r="N58"/>
      <c r="O58"/>
      <c r="P58"/>
      <c r="Q58"/>
      <c r="R58"/>
      <c r="S58"/>
      <c r="T58"/>
      <c r="U58"/>
    </row>
    <row r="59" spans="1:21" s="43" customFormat="1" x14ac:dyDescent="0.25">
      <c r="A59"/>
      <c r="B59"/>
      <c r="E59" s="51"/>
      <c r="F59"/>
      <c r="G59"/>
      <c r="H59"/>
      <c r="I59"/>
      <c r="J59"/>
      <c r="K59"/>
      <c r="L59"/>
      <c r="M59"/>
      <c r="N59"/>
      <c r="O59"/>
      <c r="P59"/>
      <c r="Q59"/>
      <c r="R59"/>
      <c r="S59"/>
      <c r="T59"/>
      <c r="U59"/>
    </row>
    <row r="60" spans="1:21" s="43" customFormat="1" x14ac:dyDescent="0.25">
      <c r="A60"/>
      <c r="B60"/>
      <c r="E60" s="51"/>
      <c r="F60"/>
      <c r="G60"/>
      <c r="H60"/>
      <c r="I60"/>
      <c r="J60"/>
      <c r="K60"/>
      <c r="L60"/>
      <c r="M60"/>
      <c r="N60"/>
      <c r="O60"/>
      <c r="P60"/>
      <c r="Q60"/>
      <c r="R60"/>
      <c r="S60"/>
      <c r="T60"/>
      <c r="U60"/>
    </row>
    <row r="61" spans="1:21" s="43" customFormat="1" x14ac:dyDescent="0.25">
      <c r="A61"/>
      <c r="B61"/>
      <c r="E61" s="51"/>
      <c r="F61"/>
      <c r="G61"/>
      <c r="H61"/>
      <c r="I61"/>
      <c r="J61"/>
      <c r="K61"/>
      <c r="L61"/>
      <c r="M61"/>
      <c r="N61"/>
      <c r="O61"/>
      <c r="P61"/>
      <c r="Q61"/>
      <c r="R61"/>
      <c r="S61"/>
      <c r="T61"/>
      <c r="U61"/>
    </row>
    <row r="62" spans="1:21" s="43" customFormat="1" x14ac:dyDescent="0.25">
      <c r="A62"/>
      <c r="B62"/>
      <c r="E62" s="51"/>
      <c r="F62"/>
      <c r="G62"/>
      <c r="H62"/>
      <c r="I62"/>
      <c r="J62"/>
      <c r="K62"/>
      <c r="L62"/>
      <c r="M62"/>
      <c r="N62"/>
      <c r="O62"/>
      <c r="P62"/>
      <c r="Q62"/>
      <c r="R62"/>
      <c r="S62"/>
      <c r="T62"/>
      <c r="U62"/>
    </row>
    <row r="63" spans="1:21" s="43" customFormat="1" x14ac:dyDescent="0.25">
      <c r="A63"/>
      <c r="B63"/>
      <c r="E63" s="51"/>
      <c r="F63"/>
      <c r="G63"/>
      <c r="H63"/>
      <c r="I63"/>
      <c r="J63"/>
      <c r="K63"/>
      <c r="L63"/>
      <c r="M63"/>
      <c r="N63"/>
      <c r="O63"/>
      <c r="P63"/>
      <c r="Q63"/>
      <c r="R63"/>
      <c r="S63"/>
      <c r="T63"/>
      <c r="U63"/>
    </row>
    <row r="64" spans="1:21" s="43" customFormat="1" x14ac:dyDescent="0.25">
      <c r="A64"/>
      <c r="B64"/>
      <c r="E64" s="51"/>
      <c r="F64"/>
      <c r="G64"/>
      <c r="H64"/>
      <c r="I64"/>
      <c r="J64"/>
      <c r="K64"/>
      <c r="L64"/>
      <c r="M64"/>
      <c r="N64"/>
      <c r="O64"/>
      <c r="P64"/>
      <c r="Q64"/>
      <c r="R64"/>
      <c r="S64"/>
      <c r="T64"/>
      <c r="U64"/>
    </row>
    <row r="65" spans="1:21" s="43" customFormat="1" x14ac:dyDescent="0.25">
      <c r="A65"/>
      <c r="B65"/>
      <c r="E65" s="51"/>
      <c r="F65"/>
      <c r="G65"/>
      <c r="H65"/>
      <c r="I65"/>
      <c r="J65"/>
      <c r="K65"/>
      <c r="L65"/>
      <c r="M65"/>
      <c r="N65"/>
      <c r="O65"/>
      <c r="P65"/>
      <c r="Q65"/>
      <c r="R65"/>
      <c r="S65"/>
      <c r="T65"/>
      <c r="U65"/>
    </row>
    <row r="66" spans="1:21" s="43" customFormat="1" x14ac:dyDescent="0.25">
      <c r="A66"/>
      <c r="B66"/>
      <c r="E66" s="51"/>
      <c r="F66"/>
      <c r="G66"/>
      <c r="H66"/>
      <c r="I66"/>
      <c r="J66"/>
      <c r="K66"/>
      <c r="L66"/>
      <c r="M66"/>
      <c r="N66"/>
      <c r="O66"/>
      <c r="P66"/>
      <c r="Q66"/>
      <c r="R66"/>
      <c r="S66"/>
      <c r="T66"/>
      <c r="U66"/>
    </row>
    <row r="67" spans="1:21" s="43" customFormat="1" x14ac:dyDescent="0.25">
      <c r="A67"/>
      <c r="B67"/>
      <c r="E67" s="51"/>
      <c r="F67"/>
      <c r="G67"/>
      <c r="H67"/>
      <c r="I67"/>
      <c r="J67"/>
      <c r="K67"/>
      <c r="L67"/>
      <c r="M67"/>
      <c r="N67"/>
      <c r="O67"/>
      <c r="P67"/>
      <c r="Q67"/>
      <c r="R67"/>
      <c r="S67"/>
      <c r="T67"/>
      <c r="U67"/>
    </row>
    <row r="68" spans="1:21" s="43" customFormat="1" x14ac:dyDescent="0.25">
      <c r="A68"/>
      <c r="B68"/>
      <c r="E68" s="51"/>
      <c r="F68"/>
      <c r="G68"/>
      <c r="H68"/>
      <c r="I68"/>
      <c r="J68"/>
      <c r="K68"/>
      <c r="L68"/>
      <c r="M68"/>
      <c r="N68"/>
      <c r="O68"/>
      <c r="P68"/>
      <c r="Q68"/>
      <c r="R68"/>
      <c r="S68"/>
      <c r="T68"/>
      <c r="U68"/>
    </row>
    <row r="69" spans="1:21" s="43" customFormat="1" x14ac:dyDescent="0.25">
      <c r="A69"/>
      <c r="B69"/>
      <c r="E69" s="51"/>
      <c r="F69"/>
      <c r="G69"/>
      <c r="H69"/>
      <c r="I69"/>
      <c r="J69"/>
      <c r="K69"/>
      <c r="L69"/>
      <c r="M69"/>
      <c r="N69"/>
      <c r="O69"/>
      <c r="P69"/>
      <c r="Q69"/>
      <c r="R69"/>
      <c r="S69"/>
      <c r="T69"/>
      <c r="U69"/>
    </row>
    <row r="70" spans="1:21" s="43" customFormat="1" x14ac:dyDescent="0.25">
      <c r="A70"/>
      <c r="B70"/>
      <c r="E70" s="51"/>
      <c r="F70"/>
      <c r="G70"/>
      <c r="H70"/>
      <c r="I70"/>
      <c r="J70"/>
      <c r="K70"/>
      <c r="L70"/>
      <c r="M70"/>
      <c r="N70"/>
      <c r="O70"/>
      <c r="P70"/>
      <c r="Q70"/>
      <c r="R70"/>
      <c r="S70"/>
      <c r="T70"/>
      <c r="U70"/>
    </row>
    <row r="71" spans="1:21" s="43" customFormat="1" x14ac:dyDescent="0.25">
      <c r="A71"/>
      <c r="B71"/>
      <c r="E71" s="51"/>
      <c r="F71"/>
      <c r="G71"/>
      <c r="H71"/>
      <c r="I71"/>
      <c r="J71"/>
      <c r="K71"/>
      <c r="L71"/>
      <c r="M71"/>
      <c r="N71"/>
      <c r="O71"/>
      <c r="P71"/>
      <c r="Q71"/>
      <c r="R71"/>
      <c r="S71"/>
      <c r="T71"/>
      <c r="U71"/>
    </row>
    <row r="72" spans="1:21" s="43" customFormat="1" x14ac:dyDescent="0.25">
      <c r="A72"/>
      <c r="B72"/>
      <c r="E72" s="51"/>
      <c r="F72"/>
      <c r="G72"/>
      <c r="H72"/>
      <c r="I72"/>
      <c r="J72"/>
      <c r="K72"/>
      <c r="L72"/>
      <c r="M72"/>
      <c r="N72"/>
      <c r="O72"/>
      <c r="P72"/>
      <c r="Q72"/>
      <c r="R72"/>
      <c r="S72"/>
      <c r="T72"/>
      <c r="U72"/>
    </row>
    <row r="73" spans="1:21" s="43" customFormat="1" x14ac:dyDescent="0.25">
      <c r="A73"/>
      <c r="B73"/>
      <c r="E73" s="51"/>
      <c r="F73"/>
      <c r="G73"/>
      <c r="H73"/>
      <c r="I73"/>
      <c r="J73"/>
      <c r="K73"/>
      <c r="L73"/>
      <c r="M73"/>
      <c r="N73"/>
      <c r="O73"/>
      <c r="P73"/>
      <c r="Q73"/>
      <c r="R73"/>
      <c r="S73"/>
      <c r="T73"/>
      <c r="U73"/>
    </row>
    <row r="74" spans="1:21" s="43" customFormat="1" x14ac:dyDescent="0.25">
      <c r="A74"/>
      <c r="B74"/>
      <c r="E74" s="51"/>
      <c r="F74"/>
      <c r="G74"/>
      <c r="H74"/>
      <c r="I74"/>
      <c r="J74"/>
      <c r="K74"/>
      <c r="L74"/>
      <c r="M74"/>
      <c r="N74"/>
      <c r="O74"/>
      <c r="P74"/>
      <c r="Q74"/>
      <c r="R74"/>
      <c r="S74"/>
      <c r="T74"/>
      <c r="U74"/>
    </row>
    <row r="75" spans="1:21" s="43" customFormat="1" x14ac:dyDescent="0.25">
      <c r="A75"/>
      <c r="B75"/>
      <c r="E75" s="51"/>
      <c r="F75"/>
      <c r="G75"/>
      <c r="H75"/>
      <c r="I75"/>
      <c r="J75"/>
      <c r="K75"/>
      <c r="L75"/>
      <c r="M75"/>
      <c r="N75"/>
      <c r="O75"/>
      <c r="P75"/>
      <c r="Q75"/>
      <c r="R75"/>
      <c r="S75"/>
      <c r="T75"/>
      <c r="U75"/>
    </row>
    <row r="76" spans="1:21" s="43" customFormat="1" x14ac:dyDescent="0.25">
      <c r="A76"/>
      <c r="B76"/>
      <c r="E76" s="51"/>
      <c r="F76"/>
      <c r="G76"/>
      <c r="H76"/>
      <c r="I76"/>
      <c r="J76"/>
      <c r="K76"/>
      <c r="L76"/>
      <c r="M76"/>
      <c r="N76"/>
      <c r="O76"/>
      <c r="P76"/>
      <c r="Q76"/>
      <c r="R76"/>
      <c r="S76"/>
      <c r="T76"/>
      <c r="U76"/>
    </row>
    <row r="77" spans="1:21" s="43" customFormat="1" x14ac:dyDescent="0.25">
      <c r="A77"/>
      <c r="B77"/>
      <c r="E77" s="51"/>
      <c r="F77"/>
      <c r="G77"/>
      <c r="H77"/>
      <c r="I77"/>
      <c r="J77"/>
      <c r="K77"/>
      <c r="L77"/>
      <c r="M77"/>
      <c r="N77"/>
      <c r="O77"/>
      <c r="P77"/>
      <c r="Q77"/>
      <c r="R77"/>
      <c r="S77"/>
      <c r="T77"/>
      <c r="U77"/>
    </row>
    <row r="78" spans="1:21" s="43" customFormat="1" x14ac:dyDescent="0.25">
      <c r="A78"/>
      <c r="B78"/>
      <c r="E78" s="51"/>
      <c r="F78"/>
      <c r="G78"/>
      <c r="H78"/>
      <c r="I78"/>
      <c r="J78"/>
      <c r="K78"/>
      <c r="L78"/>
      <c r="M78"/>
      <c r="N78"/>
      <c r="O78"/>
      <c r="P78"/>
      <c r="Q78"/>
      <c r="R78"/>
      <c r="S78"/>
      <c r="T78"/>
      <c r="U78"/>
    </row>
    <row r="79" spans="1:21" s="43" customFormat="1" x14ac:dyDescent="0.25">
      <c r="A79"/>
      <c r="B79"/>
      <c r="E79" s="51"/>
      <c r="F79"/>
      <c r="G79"/>
      <c r="H79"/>
      <c r="I79"/>
      <c r="J79"/>
      <c r="K79"/>
      <c r="L79"/>
      <c r="M79"/>
      <c r="N79"/>
      <c r="O79"/>
      <c r="P79"/>
      <c r="Q79"/>
      <c r="R79"/>
      <c r="S79"/>
      <c r="T79"/>
      <c r="U79"/>
    </row>
    <row r="80" spans="1:21" s="43" customFormat="1" x14ac:dyDescent="0.25">
      <c r="A80"/>
      <c r="B80"/>
      <c r="E80" s="51"/>
      <c r="F80"/>
      <c r="G80"/>
      <c r="H80"/>
      <c r="I80"/>
      <c r="J80"/>
      <c r="K80"/>
      <c r="L80"/>
      <c r="M80"/>
      <c r="N80"/>
      <c r="O80"/>
      <c r="P80"/>
      <c r="Q80"/>
      <c r="R80"/>
      <c r="S80"/>
      <c r="T80"/>
      <c r="U80"/>
    </row>
    <row r="81" spans="1:21" s="43" customFormat="1" x14ac:dyDescent="0.25">
      <c r="A81"/>
      <c r="B81"/>
      <c r="E81" s="51"/>
      <c r="F81"/>
      <c r="G81"/>
      <c r="H81"/>
      <c r="I81"/>
      <c r="J81"/>
      <c r="K81"/>
      <c r="L81"/>
      <c r="M81"/>
      <c r="N81"/>
      <c r="O81"/>
      <c r="P81"/>
      <c r="Q81"/>
      <c r="R81"/>
      <c r="S81"/>
      <c r="T81"/>
      <c r="U81"/>
    </row>
    <row r="82" spans="1:21" s="43" customFormat="1" x14ac:dyDescent="0.25">
      <c r="A82"/>
      <c r="B82"/>
      <c r="E82" s="51"/>
      <c r="F82"/>
      <c r="G82"/>
      <c r="H82"/>
      <c r="I82"/>
      <c r="J82"/>
      <c r="K82"/>
      <c r="L82"/>
      <c r="M82"/>
      <c r="N82"/>
      <c r="O82"/>
      <c r="P82"/>
      <c r="Q82"/>
      <c r="R82"/>
      <c r="S82"/>
      <c r="T82"/>
      <c r="U82"/>
    </row>
    <row r="83" spans="1:21" s="43" customFormat="1" x14ac:dyDescent="0.25">
      <c r="A83"/>
      <c r="B83"/>
      <c r="E83" s="51"/>
      <c r="F83"/>
      <c r="G83"/>
      <c r="H83"/>
      <c r="I83"/>
      <c r="J83"/>
      <c r="K83"/>
      <c r="L83"/>
      <c r="M83"/>
      <c r="N83"/>
      <c r="O83"/>
      <c r="P83"/>
      <c r="Q83"/>
      <c r="R83"/>
      <c r="S83"/>
      <c r="T83"/>
      <c r="U83"/>
    </row>
    <row r="84" spans="1:21" s="43" customFormat="1" x14ac:dyDescent="0.25">
      <c r="A84"/>
      <c r="B84"/>
      <c r="E84" s="51"/>
      <c r="F84"/>
      <c r="G84"/>
      <c r="H84"/>
      <c r="I84"/>
      <c r="J84"/>
      <c r="K84"/>
      <c r="L84"/>
      <c r="M84"/>
      <c r="N84"/>
      <c r="O84"/>
      <c r="P84"/>
      <c r="Q84"/>
      <c r="R84"/>
      <c r="S84"/>
      <c r="T84"/>
      <c r="U84"/>
    </row>
    <row r="85" spans="1:21" s="43" customFormat="1" x14ac:dyDescent="0.25">
      <c r="A85"/>
      <c r="B85"/>
      <c r="E85" s="51"/>
      <c r="F85"/>
      <c r="G85"/>
      <c r="H85"/>
      <c r="I85"/>
      <c r="J85"/>
      <c r="K85"/>
      <c r="L85"/>
      <c r="M85"/>
      <c r="N85"/>
      <c r="O85"/>
      <c r="P85"/>
      <c r="Q85"/>
      <c r="R85"/>
      <c r="S85"/>
      <c r="T85"/>
      <c r="U85"/>
    </row>
    <row r="86" spans="1:21" s="43" customFormat="1" x14ac:dyDescent="0.25">
      <c r="A86"/>
      <c r="B86"/>
      <c r="E86" s="51"/>
      <c r="F86"/>
      <c r="G86"/>
      <c r="H86"/>
      <c r="I86"/>
      <c r="J86"/>
      <c r="K86"/>
      <c r="L86"/>
      <c r="M86"/>
      <c r="N86"/>
      <c r="O86"/>
      <c r="P86"/>
      <c r="Q86"/>
      <c r="R86"/>
      <c r="S86"/>
      <c r="T86"/>
      <c r="U86"/>
    </row>
    <row r="87" spans="1:21" s="43" customFormat="1" x14ac:dyDescent="0.25">
      <c r="A87"/>
      <c r="B87"/>
      <c r="E87" s="51"/>
      <c r="F87"/>
      <c r="G87"/>
      <c r="H87"/>
      <c r="I87"/>
      <c r="J87"/>
      <c r="K87"/>
      <c r="L87"/>
      <c r="M87"/>
      <c r="N87"/>
      <c r="O87"/>
      <c r="P87"/>
      <c r="Q87"/>
      <c r="R87"/>
      <c r="S87"/>
      <c r="T87"/>
      <c r="U87"/>
    </row>
    <row r="88" spans="1:21" s="43" customFormat="1" x14ac:dyDescent="0.25">
      <c r="A88"/>
      <c r="B88"/>
      <c r="E88" s="51"/>
      <c r="F88"/>
      <c r="G88"/>
      <c r="H88"/>
      <c r="I88"/>
      <c r="J88"/>
      <c r="K88"/>
      <c r="L88"/>
      <c r="M88"/>
      <c r="N88"/>
      <c r="O88"/>
      <c r="P88"/>
      <c r="Q88"/>
      <c r="R88"/>
      <c r="S88"/>
      <c r="T88"/>
      <c r="U88"/>
    </row>
    <row r="89" spans="1:21" s="43" customFormat="1" x14ac:dyDescent="0.25">
      <c r="A89"/>
      <c r="B89"/>
      <c r="E89" s="51"/>
      <c r="F89"/>
      <c r="G89"/>
      <c r="H89"/>
      <c r="I89"/>
      <c r="J89"/>
      <c r="K89"/>
      <c r="L89"/>
      <c r="M89"/>
      <c r="N89"/>
      <c r="O89"/>
      <c r="P89"/>
      <c r="Q89"/>
      <c r="R89"/>
      <c r="S89"/>
      <c r="T89"/>
      <c r="U89"/>
    </row>
    <row r="90" spans="1:21" s="43" customFormat="1" x14ac:dyDescent="0.25">
      <c r="A90"/>
      <c r="B90"/>
      <c r="E90" s="51"/>
      <c r="F90"/>
      <c r="G90"/>
      <c r="H90"/>
      <c r="I90"/>
      <c r="J90"/>
      <c r="K90"/>
      <c r="L90"/>
      <c r="M90"/>
      <c r="N90"/>
      <c r="O90"/>
      <c r="P90"/>
      <c r="Q90"/>
      <c r="R90"/>
      <c r="S90"/>
      <c r="T90"/>
      <c r="U90"/>
    </row>
    <row r="91" spans="1:21" s="43" customFormat="1" x14ac:dyDescent="0.25">
      <c r="A91"/>
      <c r="B91"/>
      <c r="E91" s="51"/>
      <c r="F91"/>
      <c r="G91"/>
      <c r="H91"/>
      <c r="I91"/>
      <c r="J91"/>
      <c r="K91"/>
      <c r="L91"/>
      <c r="M91"/>
      <c r="N91"/>
      <c r="O91"/>
      <c r="P91"/>
      <c r="Q91"/>
      <c r="R91"/>
      <c r="S91"/>
      <c r="T91"/>
      <c r="U91"/>
    </row>
    <row r="92" spans="1:21" s="43" customFormat="1" x14ac:dyDescent="0.25">
      <c r="A92"/>
      <c r="B92"/>
      <c r="E92" s="51"/>
      <c r="F92"/>
      <c r="G92"/>
      <c r="H92"/>
      <c r="I92"/>
      <c r="J92"/>
      <c r="K92"/>
      <c r="L92"/>
      <c r="M92"/>
      <c r="N92"/>
      <c r="O92"/>
      <c r="P92"/>
      <c r="Q92"/>
      <c r="R92"/>
      <c r="S92"/>
      <c r="T92"/>
      <c r="U92"/>
    </row>
    <row r="93" spans="1:21" s="43" customFormat="1" x14ac:dyDescent="0.25">
      <c r="A93"/>
      <c r="B93"/>
      <c r="E93" s="51"/>
      <c r="F93"/>
      <c r="G93"/>
      <c r="H93"/>
      <c r="I93"/>
      <c r="J93"/>
      <c r="K93"/>
      <c r="L93"/>
      <c r="M93"/>
      <c r="N93"/>
      <c r="O93"/>
      <c r="P93"/>
      <c r="Q93"/>
      <c r="R93"/>
      <c r="S93"/>
      <c r="T93"/>
      <c r="U93"/>
    </row>
    <row r="94" spans="1:21" s="43" customFormat="1" x14ac:dyDescent="0.25">
      <c r="A94"/>
      <c r="B94"/>
      <c r="E94" s="51"/>
      <c r="F94"/>
      <c r="G94"/>
      <c r="H94"/>
      <c r="I94"/>
      <c r="J94"/>
      <c r="K94"/>
      <c r="L94"/>
      <c r="M94"/>
      <c r="N94"/>
      <c r="O94"/>
      <c r="P94"/>
      <c r="Q94"/>
      <c r="R94"/>
      <c r="S94"/>
      <c r="T94"/>
      <c r="U94"/>
    </row>
    <row r="95" spans="1:21" s="43" customFormat="1" x14ac:dyDescent="0.25">
      <c r="A95"/>
      <c r="B95"/>
      <c r="E95" s="51"/>
      <c r="F95"/>
      <c r="G95"/>
      <c r="H95"/>
      <c r="I95"/>
      <c r="J95"/>
      <c r="K95"/>
      <c r="L95"/>
      <c r="M95"/>
      <c r="N95"/>
      <c r="O95"/>
      <c r="P95"/>
      <c r="Q95"/>
      <c r="R95"/>
      <c r="S95"/>
      <c r="T95"/>
      <c r="U95"/>
    </row>
    <row r="96" spans="1:21" s="43" customFormat="1" x14ac:dyDescent="0.25">
      <c r="A96"/>
      <c r="B96"/>
      <c r="E96" s="51"/>
      <c r="F96"/>
      <c r="G96"/>
      <c r="H96"/>
      <c r="I96"/>
      <c r="J96"/>
      <c r="K96"/>
      <c r="L96"/>
      <c r="M96"/>
      <c r="N96"/>
      <c r="O96"/>
      <c r="P96"/>
      <c r="Q96"/>
      <c r="R96"/>
      <c r="S96"/>
      <c r="T96"/>
      <c r="U96"/>
    </row>
    <row r="97" spans="1:21" s="43" customFormat="1" x14ac:dyDescent="0.25">
      <c r="A97"/>
      <c r="B97"/>
      <c r="E97" s="51"/>
      <c r="F97"/>
      <c r="G97"/>
      <c r="H97"/>
      <c r="I97"/>
      <c r="J97"/>
      <c r="K97"/>
      <c r="L97"/>
      <c r="M97"/>
      <c r="N97"/>
      <c r="O97"/>
      <c r="P97"/>
      <c r="Q97"/>
      <c r="R97"/>
      <c r="S97"/>
      <c r="T97"/>
      <c r="U97"/>
    </row>
    <row r="98" spans="1:21" s="43" customFormat="1" x14ac:dyDescent="0.25">
      <c r="A98"/>
      <c r="B98"/>
      <c r="E98" s="51"/>
      <c r="F98"/>
      <c r="G98"/>
      <c r="H98"/>
      <c r="I98"/>
      <c r="J98"/>
      <c r="K98"/>
      <c r="L98"/>
      <c r="M98"/>
      <c r="N98"/>
      <c r="O98"/>
      <c r="P98"/>
      <c r="Q98"/>
      <c r="R98"/>
      <c r="S98"/>
      <c r="T98"/>
      <c r="U98"/>
    </row>
    <row r="99" spans="1:21" s="43" customFormat="1" x14ac:dyDescent="0.25">
      <c r="A99"/>
      <c r="B99"/>
      <c r="E99" s="51"/>
      <c r="F99"/>
      <c r="G99"/>
      <c r="H99"/>
      <c r="I99"/>
      <c r="J99"/>
      <c r="K99"/>
      <c r="L99"/>
      <c r="M99"/>
      <c r="N99"/>
      <c r="O99"/>
      <c r="P99"/>
      <c r="Q99"/>
      <c r="R99"/>
      <c r="S99"/>
      <c r="T99"/>
      <c r="U99"/>
    </row>
    <row r="100" spans="1:21" s="43" customFormat="1" x14ac:dyDescent="0.25">
      <c r="A100"/>
      <c r="B100"/>
      <c r="E100" s="51"/>
      <c r="F100"/>
      <c r="G100"/>
      <c r="H100"/>
      <c r="I100"/>
      <c r="J100"/>
      <c r="K100"/>
      <c r="L100"/>
      <c r="M100"/>
      <c r="N100"/>
      <c r="O100"/>
      <c r="P100"/>
      <c r="Q100"/>
      <c r="R100"/>
      <c r="S100"/>
      <c r="T100"/>
      <c r="U100"/>
    </row>
    <row r="101" spans="1:21" s="43" customFormat="1" x14ac:dyDescent="0.25">
      <c r="A101"/>
      <c r="B101"/>
      <c r="E101" s="51"/>
      <c r="F101"/>
      <c r="G101"/>
      <c r="H101"/>
      <c r="I101"/>
      <c r="J101"/>
      <c r="K101"/>
      <c r="L101"/>
      <c r="M101"/>
      <c r="N101"/>
      <c r="O101"/>
      <c r="P101"/>
      <c r="Q101"/>
      <c r="R101"/>
      <c r="S101"/>
      <c r="T101"/>
      <c r="U101"/>
    </row>
    <row r="102" spans="1:21" s="43" customFormat="1" x14ac:dyDescent="0.25">
      <c r="A102"/>
      <c r="B102"/>
      <c r="E102" s="51"/>
      <c r="F102"/>
      <c r="G102"/>
      <c r="H102"/>
      <c r="I102"/>
      <c r="J102"/>
      <c r="K102"/>
      <c r="L102"/>
      <c r="M102"/>
      <c r="N102"/>
      <c r="O102"/>
      <c r="P102"/>
      <c r="Q102"/>
      <c r="R102"/>
      <c r="S102"/>
      <c r="T102"/>
      <c r="U102"/>
    </row>
    <row r="103" spans="1:21" s="43" customFormat="1" x14ac:dyDescent="0.25">
      <c r="A103"/>
      <c r="B103"/>
      <c r="E103" s="51"/>
      <c r="F103"/>
      <c r="G103"/>
      <c r="H103"/>
      <c r="I103"/>
      <c r="J103"/>
      <c r="K103"/>
      <c r="L103"/>
      <c r="M103"/>
      <c r="N103"/>
      <c r="O103"/>
      <c r="P103"/>
      <c r="Q103"/>
      <c r="R103"/>
      <c r="S103"/>
      <c r="T103"/>
      <c r="U103"/>
    </row>
    <row r="104" spans="1:21" s="43" customFormat="1" x14ac:dyDescent="0.25">
      <c r="A104"/>
      <c r="B104"/>
      <c r="E104" s="51"/>
      <c r="F104"/>
      <c r="G104"/>
      <c r="H104"/>
      <c r="I104"/>
      <c r="J104"/>
      <c r="K104"/>
      <c r="L104"/>
      <c r="M104"/>
      <c r="N104"/>
      <c r="O104"/>
      <c r="P104"/>
      <c r="Q104"/>
      <c r="R104"/>
      <c r="S104"/>
      <c r="T104"/>
      <c r="U104"/>
    </row>
    <row r="105" spans="1:21" s="43" customFormat="1" x14ac:dyDescent="0.25">
      <c r="A105"/>
      <c r="B105"/>
      <c r="E105" s="51"/>
      <c r="F105"/>
      <c r="G105"/>
      <c r="H105"/>
      <c r="I105"/>
      <c r="J105"/>
      <c r="K105"/>
      <c r="L105"/>
      <c r="M105"/>
      <c r="N105"/>
      <c r="O105"/>
      <c r="P105"/>
      <c r="Q105"/>
      <c r="R105"/>
      <c r="S105"/>
      <c r="T105"/>
      <c r="U105"/>
    </row>
    <row r="106" spans="1:21" s="43" customFormat="1" x14ac:dyDescent="0.25">
      <c r="A106"/>
      <c r="B106"/>
      <c r="E106" s="51"/>
      <c r="F106"/>
      <c r="G106"/>
      <c r="H106"/>
      <c r="I106"/>
      <c r="J106"/>
      <c r="K106"/>
      <c r="L106"/>
      <c r="M106"/>
      <c r="N106"/>
      <c r="O106"/>
      <c r="P106"/>
      <c r="Q106"/>
      <c r="R106"/>
      <c r="S106"/>
      <c r="T106"/>
      <c r="U106"/>
    </row>
    <row r="107" spans="1:21" s="43" customFormat="1" x14ac:dyDescent="0.25">
      <c r="A107"/>
      <c r="B107"/>
      <c r="E107" s="51"/>
      <c r="F107"/>
      <c r="G107"/>
      <c r="H107"/>
      <c r="I107"/>
      <c r="J107"/>
      <c r="K107"/>
      <c r="L107"/>
      <c r="M107"/>
      <c r="N107"/>
      <c r="O107"/>
      <c r="P107"/>
      <c r="Q107"/>
      <c r="R107"/>
      <c r="S107"/>
      <c r="T107"/>
      <c r="U107"/>
    </row>
    <row r="108" spans="1:21" s="43" customFormat="1" x14ac:dyDescent="0.25">
      <c r="A108"/>
      <c r="B108"/>
      <c r="E108" s="51"/>
      <c r="F108"/>
      <c r="G108"/>
      <c r="H108"/>
      <c r="I108"/>
      <c r="J108"/>
      <c r="K108"/>
      <c r="L108"/>
      <c r="M108"/>
      <c r="N108"/>
      <c r="O108"/>
      <c r="P108"/>
      <c r="Q108"/>
      <c r="R108"/>
      <c r="S108"/>
      <c r="T108"/>
      <c r="U108"/>
    </row>
    <row r="109" spans="1:21" s="43" customFormat="1" x14ac:dyDescent="0.25">
      <c r="A109"/>
      <c r="B109"/>
      <c r="E109" s="51"/>
      <c r="F109"/>
      <c r="G109"/>
      <c r="H109"/>
      <c r="I109"/>
      <c r="J109"/>
      <c r="K109"/>
      <c r="L109"/>
      <c r="M109"/>
      <c r="N109"/>
      <c r="O109"/>
      <c r="P109"/>
      <c r="Q109"/>
      <c r="R109"/>
      <c r="S109"/>
      <c r="T109"/>
      <c r="U109"/>
    </row>
    <row r="110" spans="1:21" s="43" customFormat="1" x14ac:dyDescent="0.25">
      <c r="A110"/>
      <c r="B110"/>
      <c r="E110" s="51"/>
      <c r="F110"/>
      <c r="G110"/>
      <c r="H110"/>
      <c r="I110"/>
      <c r="J110"/>
      <c r="K110"/>
      <c r="L110"/>
      <c r="M110"/>
      <c r="N110"/>
      <c r="O110"/>
      <c r="P110"/>
      <c r="Q110"/>
      <c r="R110"/>
      <c r="S110"/>
      <c r="T110"/>
      <c r="U110"/>
    </row>
    <row r="111" spans="1:21" s="43" customFormat="1" x14ac:dyDescent="0.25">
      <c r="A111"/>
      <c r="B111"/>
      <c r="E111" s="51"/>
      <c r="F111"/>
      <c r="G111"/>
      <c r="H111"/>
      <c r="I111"/>
      <c r="J111"/>
      <c r="K111"/>
      <c r="L111"/>
      <c r="M111"/>
      <c r="N111"/>
      <c r="O111"/>
      <c r="P111"/>
      <c r="Q111"/>
      <c r="R111"/>
      <c r="S111"/>
      <c r="T111"/>
      <c r="U111"/>
    </row>
    <row r="112" spans="1:21" s="43" customFormat="1" x14ac:dyDescent="0.25">
      <c r="A112"/>
      <c r="B112"/>
      <c r="E112" s="51"/>
      <c r="F112"/>
      <c r="G112"/>
      <c r="H112"/>
      <c r="I112"/>
      <c r="J112"/>
      <c r="K112"/>
      <c r="L112"/>
      <c r="M112"/>
      <c r="N112"/>
      <c r="O112"/>
      <c r="P112"/>
      <c r="Q112"/>
      <c r="R112"/>
      <c r="S112"/>
      <c r="T112"/>
      <c r="U112"/>
    </row>
    <row r="113" spans="1:21" s="43" customFormat="1" x14ac:dyDescent="0.25">
      <c r="A113"/>
      <c r="B113"/>
      <c r="E113" s="51"/>
      <c r="F113"/>
      <c r="G113"/>
      <c r="H113"/>
      <c r="I113"/>
      <c r="J113"/>
      <c r="K113"/>
      <c r="L113"/>
      <c r="M113"/>
      <c r="N113"/>
      <c r="O113"/>
      <c r="P113"/>
      <c r="Q113"/>
      <c r="R113"/>
      <c r="S113"/>
      <c r="T113"/>
      <c r="U113"/>
    </row>
    <row r="114" spans="1:21" s="43" customFormat="1" x14ac:dyDescent="0.25">
      <c r="A114"/>
      <c r="B114"/>
      <c r="E114" s="51"/>
      <c r="F114"/>
      <c r="G114"/>
      <c r="H114"/>
      <c r="I114"/>
      <c r="J114"/>
      <c r="K114"/>
      <c r="L114"/>
      <c r="M114"/>
      <c r="N114"/>
      <c r="O114"/>
      <c r="P114"/>
      <c r="Q114"/>
      <c r="R114"/>
      <c r="S114"/>
      <c r="T114"/>
      <c r="U114"/>
    </row>
    <row r="115" spans="1:21" s="43" customFormat="1" x14ac:dyDescent="0.25">
      <c r="A115"/>
      <c r="B115"/>
      <c r="E115" s="51"/>
      <c r="F115"/>
      <c r="G115"/>
      <c r="H115"/>
      <c r="I115"/>
      <c r="J115"/>
      <c r="K115"/>
      <c r="L115"/>
      <c r="M115"/>
      <c r="N115"/>
      <c r="O115"/>
      <c r="P115"/>
      <c r="Q115"/>
      <c r="R115"/>
      <c r="S115"/>
      <c r="T115"/>
      <c r="U115"/>
    </row>
    <row r="116" spans="1:21" s="43" customFormat="1" x14ac:dyDescent="0.25">
      <c r="A116"/>
      <c r="B116"/>
      <c r="E116" s="51"/>
      <c r="F116"/>
      <c r="G116"/>
      <c r="H116"/>
      <c r="I116"/>
      <c r="J116"/>
      <c r="K116"/>
      <c r="L116"/>
      <c r="M116"/>
      <c r="N116"/>
      <c r="O116"/>
      <c r="P116"/>
      <c r="Q116"/>
      <c r="R116"/>
      <c r="S116"/>
      <c r="T116"/>
      <c r="U116"/>
    </row>
    <row r="117" spans="1:21" s="43" customFormat="1" x14ac:dyDescent="0.25">
      <c r="A117"/>
      <c r="B117"/>
      <c r="E117" s="51"/>
      <c r="F117"/>
      <c r="G117"/>
      <c r="H117"/>
      <c r="I117"/>
      <c r="J117"/>
      <c r="K117"/>
      <c r="L117"/>
      <c r="M117"/>
      <c r="N117"/>
      <c r="O117"/>
      <c r="P117"/>
      <c r="Q117"/>
      <c r="R117"/>
      <c r="S117"/>
      <c r="T117"/>
      <c r="U117"/>
    </row>
    <row r="118" spans="1:21" s="43" customFormat="1" x14ac:dyDescent="0.25">
      <c r="A118"/>
      <c r="B118"/>
      <c r="E118" s="51"/>
      <c r="F118"/>
      <c r="G118"/>
      <c r="H118"/>
      <c r="I118"/>
      <c r="J118"/>
      <c r="K118"/>
      <c r="L118"/>
      <c r="M118"/>
      <c r="N118"/>
      <c r="O118"/>
      <c r="P118"/>
      <c r="Q118"/>
      <c r="R118"/>
      <c r="S118"/>
      <c r="T118"/>
      <c r="U118"/>
    </row>
    <row r="119" spans="1:21" s="43" customFormat="1" x14ac:dyDescent="0.25">
      <c r="A119"/>
      <c r="B119"/>
      <c r="E119" s="51"/>
      <c r="F119"/>
      <c r="G119"/>
      <c r="H119"/>
      <c r="I119"/>
      <c r="J119"/>
      <c r="K119"/>
      <c r="L119"/>
      <c r="M119"/>
      <c r="N119"/>
      <c r="O119"/>
      <c r="P119"/>
      <c r="Q119"/>
      <c r="R119"/>
      <c r="S119"/>
      <c r="T119"/>
      <c r="U119"/>
    </row>
    <row r="120" spans="1:21" s="43" customFormat="1" x14ac:dyDescent="0.25">
      <c r="A120"/>
      <c r="B120"/>
      <c r="E120" s="51"/>
      <c r="F120"/>
      <c r="G120"/>
      <c r="H120"/>
      <c r="I120"/>
      <c r="J120"/>
      <c r="K120"/>
      <c r="L120"/>
      <c r="M120"/>
      <c r="N120"/>
      <c r="O120"/>
      <c r="P120"/>
      <c r="Q120"/>
      <c r="R120"/>
      <c r="S120"/>
      <c r="T120"/>
      <c r="U120"/>
    </row>
    <row r="121" spans="1:21" s="43" customFormat="1" x14ac:dyDescent="0.25">
      <c r="A121"/>
      <c r="B121"/>
      <c r="E121" s="51"/>
      <c r="F121"/>
      <c r="G121"/>
      <c r="H121"/>
      <c r="I121"/>
      <c r="J121"/>
      <c r="K121"/>
      <c r="L121"/>
      <c r="M121"/>
      <c r="N121"/>
      <c r="O121"/>
      <c r="P121"/>
      <c r="Q121"/>
      <c r="R121"/>
      <c r="S121"/>
      <c r="T121"/>
      <c r="U121"/>
    </row>
    <row r="122" spans="1:21" s="43" customFormat="1" x14ac:dyDescent="0.25">
      <c r="A122"/>
      <c r="B122"/>
      <c r="E122" s="51"/>
      <c r="F122"/>
      <c r="G122"/>
      <c r="H122"/>
      <c r="I122"/>
      <c r="J122"/>
      <c r="K122"/>
      <c r="L122"/>
      <c r="M122"/>
      <c r="N122"/>
      <c r="O122"/>
      <c r="P122"/>
      <c r="Q122"/>
      <c r="R122"/>
      <c r="S122"/>
      <c r="T122"/>
      <c r="U122"/>
    </row>
    <row r="123" spans="1:21" s="43" customFormat="1" x14ac:dyDescent="0.25">
      <c r="A123"/>
      <c r="B123"/>
      <c r="E123" s="51"/>
      <c r="F123"/>
      <c r="G123"/>
      <c r="H123"/>
      <c r="I123"/>
      <c r="J123"/>
      <c r="K123"/>
      <c r="L123"/>
      <c r="M123"/>
      <c r="N123"/>
      <c r="O123"/>
      <c r="P123"/>
      <c r="Q123"/>
      <c r="R123"/>
      <c r="S123"/>
      <c r="T123"/>
      <c r="U123"/>
    </row>
    <row r="124" spans="1:21" s="43" customFormat="1" x14ac:dyDescent="0.25">
      <c r="A124"/>
      <c r="B124"/>
      <c r="E124" s="51"/>
      <c r="F124"/>
      <c r="G124"/>
      <c r="H124"/>
      <c r="I124"/>
      <c r="J124"/>
      <c r="K124"/>
      <c r="L124"/>
      <c r="M124"/>
      <c r="N124"/>
      <c r="O124"/>
      <c r="P124"/>
      <c r="Q124"/>
      <c r="R124"/>
      <c r="S124"/>
      <c r="T124"/>
      <c r="U124"/>
    </row>
    <row r="125" spans="1:21" s="43" customFormat="1" x14ac:dyDescent="0.25">
      <c r="A125"/>
      <c r="B125"/>
      <c r="E125" s="51"/>
      <c r="F125"/>
      <c r="G125"/>
      <c r="H125"/>
      <c r="I125"/>
      <c r="J125"/>
      <c r="K125"/>
      <c r="L125"/>
      <c r="M125"/>
      <c r="N125"/>
      <c r="O125"/>
      <c r="P125"/>
      <c r="Q125"/>
      <c r="R125"/>
      <c r="S125"/>
      <c r="T125"/>
      <c r="U125"/>
    </row>
    <row r="126" spans="1:21" s="43" customFormat="1" x14ac:dyDescent="0.25">
      <c r="A126"/>
      <c r="B126"/>
      <c r="E126" s="51"/>
      <c r="F126"/>
      <c r="G126"/>
      <c r="H126"/>
      <c r="I126"/>
      <c r="J126"/>
      <c r="K126"/>
      <c r="L126"/>
      <c r="M126"/>
      <c r="N126"/>
      <c r="O126"/>
      <c r="P126"/>
      <c r="Q126"/>
      <c r="R126"/>
      <c r="S126"/>
      <c r="T126"/>
      <c r="U126"/>
    </row>
    <row r="127" spans="1:21" s="43" customFormat="1" x14ac:dyDescent="0.25">
      <c r="A127"/>
      <c r="B127"/>
      <c r="E127" s="51"/>
      <c r="F127"/>
      <c r="G127"/>
      <c r="H127"/>
      <c r="I127"/>
      <c r="J127"/>
      <c r="K127"/>
      <c r="L127"/>
      <c r="M127"/>
      <c r="N127"/>
      <c r="O127"/>
      <c r="P127"/>
      <c r="Q127"/>
      <c r="R127"/>
      <c r="S127"/>
      <c r="T127"/>
      <c r="U127"/>
    </row>
    <row r="128" spans="1:21" s="43" customFormat="1" x14ac:dyDescent="0.25">
      <c r="A128"/>
      <c r="B128"/>
      <c r="E128" s="51"/>
      <c r="F128"/>
      <c r="G128"/>
      <c r="H128"/>
      <c r="I128"/>
      <c r="J128"/>
      <c r="K128"/>
      <c r="L128"/>
      <c r="M128"/>
      <c r="N128"/>
      <c r="O128"/>
      <c r="P128"/>
      <c r="Q128"/>
      <c r="R128"/>
      <c r="S128"/>
      <c r="T128"/>
      <c r="U128"/>
    </row>
    <row r="129" spans="1:21" s="43" customFormat="1" x14ac:dyDescent="0.25">
      <c r="A129"/>
      <c r="B129"/>
      <c r="E129" s="51"/>
      <c r="F129"/>
      <c r="G129"/>
      <c r="H129"/>
      <c r="I129"/>
      <c r="J129"/>
      <c r="K129"/>
      <c r="L129"/>
      <c r="M129"/>
      <c r="N129"/>
      <c r="O129"/>
      <c r="P129"/>
      <c r="Q129"/>
      <c r="R129"/>
      <c r="S129"/>
      <c r="T129"/>
      <c r="U129"/>
    </row>
    <row r="130" spans="1:21" s="43" customFormat="1" x14ac:dyDescent="0.25">
      <c r="A130"/>
      <c r="B130"/>
      <c r="E130" s="51"/>
      <c r="F130"/>
      <c r="G130"/>
      <c r="H130"/>
      <c r="I130"/>
      <c r="J130"/>
      <c r="K130"/>
      <c r="L130"/>
      <c r="M130"/>
      <c r="N130"/>
      <c r="O130"/>
      <c r="P130"/>
      <c r="Q130"/>
      <c r="R130"/>
      <c r="S130"/>
      <c r="T130"/>
      <c r="U130"/>
    </row>
    <row r="131" spans="1:21" s="43" customFormat="1" x14ac:dyDescent="0.25">
      <c r="A131"/>
      <c r="B131"/>
      <c r="E131" s="51"/>
      <c r="F131"/>
      <c r="G131"/>
      <c r="H131"/>
      <c r="I131"/>
      <c r="J131"/>
      <c r="K131"/>
      <c r="L131"/>
      <c r="M131"/>
      <c r="N131"/>
      <c r="O131"/>
      <c r="P131"/>
      <c r="Q131"/>
      <c r="R131"/>
      <c r="S131"/>
      <c r="T131"/>
      <c r="U131"/>
    </row>
    <row r="132" spans="1:21" s="43" customFormat="1" x14ac:dyDescent="0.25">
      <c r="A132"/>
      <c r="B132"/>
      <c r="E132" s="51"/>
      <c r="F132"/>
      <c r="G132"/>
      <c r="H132"/>
      <c r="I132"/>
      <c r="J132"/>
      <c r="K132"/>
      <c r="L132"/>
      <c r="M132"/>
      <c r="N132"/>
      <c r="O132"/>
      <c r="P132"/>
      <c r="Q132"/>
      <c r="R132"/>
      <c r="S132"/>
      <c r="T132"/>
      <c r="U132"/>
    </row>
    <row r="133" spans="1:21" s="43" customFormat="1" x14ac:dyDescent="0.25">
      <c r="A133"/>
      <c r="B133"/>
      <c r="E133" s="51"/>
      <c r="F133"/>
      <c r="G133"/>
      <c r="H133"/>
      <c r="I133"/>
      <c r="J133"/>
      <c r="K133"/>
      <c r="L133"/>
      <c r="M133"/>
      <c r="N133"/>
      <c r="O133"/>
      <c r="P133"/>
      <c r="Q133"/>
      <c r="R133"/>
      <c r="S133"/>
      <c r="T133"/>
      <c r="U133"/>
    </row>
    <row r="134" spans="1:21" s="43" customFormat="1" x14ac:dyDescent="0.25">
      <c r="A134"/>
      <c r="B134"/>
      <c r="E134" s="51"/>
      <c r="F134"/>
      <c r="G134"/>
      <c r="H134"/>
      <c r="I134"/>
      <c r="J134"/>
      <c r="K134"/>
      <c r="L134"/>
      <c r="M134"/>
      <c r="N134"/>
      <c r="O134"/>
      <c r="P134"/>
      <c r="Q134"/>
      <c r="R134"/>
      <c r="S134"/>
      <c r="T134"/>
      <c r="U134"/>
    </row>
    <row r="135" spans="1:21" s="43" customFormat="1" x14ac:dyDescent="0.25">
      <c r="A135"/>
      <c r="B135"/>
      <c r="E135" s="51"/>
      <c r="F135"/>
      <c r="G135"/>
      <c r="H135"/>
      <c r="I135"/>
      <c r="J135"/>
      <c r="K135"/>
      <c r="L135"/>
      <c r="M135"/>
      <c r="N135"/>
      <c r="O135"/>
      <c r="P135"/>
      <c r="Q135"/>
      <c r="R135"/>
      <c r="S135"/>
      <c r="T135"/>
      <c r="U135"/>
    </row>
    <row r="136" spans="1:21" s="43" customFormat="1" x14ac:dyDescent="0.25">
      <c r="A136"/>
      <c r="B136"/>
      <c r="E136" s="51"/>
      <c r="F136"/>
      <c r="G136"/>
      <c r="H136"/>
      <c r="I136"/>
      <c r="J136"/>
      <c r="K136"/>
      <c r="L136"/>
      <c r="M136"/>
      <c r="N136"/>
      <c r="O136"/>
      <c r="P136"/>
      <c r="Q136"/>
      <c r="R136"/>
      <c r="S136"/>
      <c r="T136"/>
      <c r="U136"/>
    </row>
    <row r="137" spans="1:21" s="43" customFormat="1" x14ac:dyDescent="0.25">
      <c r="A137"/>
      <c r="B137"/>
      <c r="E137" s="51"/>
      <c r="F137"/>
      <c r="G137"/>
      <c r="H137"/>
      <c r="I137"/>
      <c r="J137"/>
      <c r="K137"/>
      <c r="L137"/>
      <c r="M137"/>
      <c r="N137"/>
      <c r="O137"/>
      <c r="P137"/>
      <c r="Q137"/>
      <c r="R137"/>
      <c r="S137"/>
      <c r="T137"/>
      <c r="U137"/>
    </row>
    <row r="138" spans="1:21" s="43" customFormat="1" x14ac:dyDescent="0.25">
      <c r="A138"/>
      <c r="B138"/>
      <c r="E138" s="51"/>
      <c r="F138"/>
      <c r="G138"/>
      <c r="H138"/>
      <c r="I138"/>
      <c r="J138"/>
      <c r="K138"/>
      <c r="L138"/>
      <c r="M138"/>
      <c r="N138"/>
      <c r="O138"/>
      <c r="P138"/>
      <c r="Q138"/>
      <c r="R138"/>
      <c r="S138"/>
      <c r="T138"/>
      <c r="U138"/>
    </row>
    <row r="139" spans="1:21" s="43" customFormat="1" x14ac:dyDescent="0.25">
      <c r="A139"/>
      <c r="B139"/>
      <c r="E139" s="51"/>
      <c r="F139"/>
      <c r="G139"/>
      <c r="H139"/>
      <c r="I139"/>
      <c r="J139"/>
      <c r="K139"/>
      <c r="L139"/>
      <c r="M139"/>
      <c r="N139"/>
      <c r="O139"/>
      <c r="P139"/>
      <c r="Q139"/>
      <c r="R139"/>
      <c r="S139"/>
      <c r="T139"/>
      <c r="U139"/>
    </row>
    <row r="140" spans="1:21" s="43" customFormat="1" x14ac:dyDescent="0.25">
      <c r="A140"/>
      <c r="B140"/>
      <c r="E140" s="51"/>
      <c r="F140"/>
      <c r="G140"/>
      <c r="H140"/>
      <c r="I140"/>
      <c r="J140"/>
      <c r="K140"/>
      <c r="L140"/>
      <c r="M140"/>
      <c r="N140"/>
      <c r="O140"/>
      <c r="P140"/>
      <c r="Q140"/>
      <c r="R140"/>
      <c r="S140"/>
      <c r="T140"/>
      <c r="U140"/>
    </row>
    <row r="141" spans="1:21" s="43" customFormat="1" x14ac:dyDescent="0.25">
      <c r="A141"/>
      <c r="B141"/>
      <c r="E141" s="51"/>
      <c r="F141"/>
      <c r="G141"/>
      <c r="H141"/>
      <c r="I141"/>
      <c r="J141"/>
      <c r="K141"/>
      <c r="L141"/>
      <c r="M141"/>
      <c r="N141"/>
      <c r="O141"/>
      <c r="P141"/>
      <c r="Q141"/>
      <c r="R141"/>
      <c r="S141"/>
      <c r="T141"/>
      <c r="U141"/>
    </row>
    <row r="142" spans="1:21" s="43" customFormat="1" x14ac:dyDescent="0.25">
      <c r="A142"/>
      <c r="B142"/>
      <c r="E142" s="51"/>
      <c r="F142"/>
      <c r="G142"/>
      <c r="H142"/>
      <c r="I142"/>
      <c r="J142"/>
      <c r="K142"/>
      <c r="L142"/>
      <c r="M142"/>
      <c r="N142"/>
      <c r="O142"/>
      <c r="P142"/>
      <c r="Q142"/>
      <c r="R142"/>
      <c r="S142"/>
      <c r="T142"/>
      <c r="U142"/>
    </row>
    <row r="143" spans="1:21" s="43" customFormat="1" x14ac:dyDescent="0.25">
      <c r="A143"/>
      <c r="B143"/>
      <c r="E143" s="51"/>
      <c r="F143"/>
      <c r="G143"/>
      <c r="H143"/>
      <c r="I143"/>
      <c r="J143"/>
      <c r="K143"/>
      <c r="L143"/>
      <c r="M143"/>
      <c r="N143"/>
      <c r="O143"/>
      <c r="P143"/>
      <c r="Q143"/>
      <c r="R143"/>
      <c r="S143"/>
      <c r="T143"/>
      <c r="U143"/>
    </row>
    <row r="144" spans="1:21" s="43" customFormat="1" x14ac:dyDescent="0.25">
      <c r="A144"/>
      <c r="B144"/>
      <c r="E144" s="51"/>
      <c r="F144"/>
      <c r="G144"/>
      <c r="H144"/>
      <c r="I144"/>
      <c r="J144"/>
      <c r="K144"/>
      <c r="L144"/>
      <c r="M144"/>
      <c r="N144"/>
      <c r="O144"/>
      <c r="P144"/>
      <c r="Q144"/>
      <c r="R144"/>
      <c r="S144"/>
      <c r="T144"/>
      <c r="U144"/>
    </row>
    <row r="145" spans="1:21" s="43" customFormat="1" x14ac:dyDescent="0.25">
      <c r="A145"/>
      <c r="B145"/>
      <c r="E145" s="51"/>
      <c r="F145"/>
      <c r="G145"/>
      <c r="H145"/>
      <c r="I145"/>
      <c r="J145"/>
      <c r="K145"/>
      <c r="L145"/>
      <c r="M145"/>
      <c r="N145"/>
      <c r="O145"/>
      <c r="P145"/>
      <c r="Q145"/>
      <c r="R145"/>
      <c r="S145"/>
      <c r="T145"/>
      <c r="U145"/>
    </row>
    <row r="146" spans="1:21" s="43" customFormat="1" x14ac:dyDescent="0.25">
      <c r="A146"/>
      <c r="B146"/>
      <c r="E146" s="51"/>
      <c r="F146"/>
      <c r="G146"/>
      <c r="H146"/>
      <c r="I146"/>
      <c r="J146"/>
      <c r="K146"/>
      <c r="L146"/>
      <c r="M146"/>
      <c r="N146"/>
      <c r="O146"/>
      <c r="P146"/>
      <c r="Q146"/>
      <c r="R146"/>
      <c r="S146"/>
      <c r="T146"/>
      <c r="U146"/>
    </row>
    <row r="147" spans="1:21" s="43" customFormat="1" x14ac:dyDescent="0.25">
      <c r="A147"/>
      <c r="B147"/>
      <c r="E147" s="51"/>
      <c r="F147"/>
      <c r="G147"/>
      <c r="H147"/>
      <c r="I147"/>
      <c r="J147"/>
      <c r="K147"/>
      <c r="L147"/>
      <c r="M147"/>
      <c r="N147"/>
      <c r="O147"/>
      <c r="P147"/>
      <c r="Q147"/>
      <c r="R147"/>
      <c r="S147"/>
      <c r="T147"/>
      <c r="U147"/>
    </row>
    <row r="148" spans="1:21" s="43" customFormat="1" x14ac:dyDescent="0.25">
      <c r="A148"/>
      <c r="B148"/>
      <c r="E148" s="51"/>
      <c r="F148"/>
      <c r="G148"/>
      <c r="H148"/>
      <c r="I148"/>
      <c r="J148"/>
      <c r="K148"/>
      <c r="L148"/>
      <c r="M148"/>
      <c r="N148"/>
      <c r="O148"/>
      <c r="P148"/>
      <c r="Q148"/>
      <c r="R148"/>
      <c r="S148"/>
      <c r="T148"/>
      <c r="U148"/>
    </row>
    <row r="149" spans="1:21" s="43" customFormat="1" x14ac:dyDescent="0.25">
      <c r="A149"/>
      <c r="B149"/>
      <c r="E149" s="51"/>
      <c r="F149"/>
      <c r="G149"/>
      <c r="H149"/>
      <c r="I149"/>
      <c r="J149"/>
      <c r="K149"/>
      <c r="L149"/>
      <c r="M149"/>
      <c r="N149"/>
      <c r="O149"/>
      <c r="P149"/>
      <c r="Q149"/>
      <c r="R149"/>
      <c r="S149"/>
      <c r="T149"/>
      <c r="U149"/>
    </row>
    <row r="150" spans="1:21" s="43" customFormat="1" x14ac:dyDescent="0.25">
      <c r="A150"/>
      <c r="B150"/>
      <c r="E150" s="51"/>
      <c r="F150"/>
      <c r="G150"/>
      <c r="H150"/>
      <c r="I150"/>
      <c r="J150"/>
      <c r="K150"/>
      <c r="L150"/>
      <c r="M150"/>
      <c r="N150"/>
      <c r="O150"/>
      <c r="P150"/>
      <c r="Q150"/>
      <c r="R150"/>
      <c r="S150"/>
      <c r="T150"/>
      <c r="U150"/>
    </row>
    <row r="151" spans="1:21" s="43" customFormat="1" x14ac:dyDescent="0.25">
      <c r="A151"/>
      <c r="B151"/>
      <c r="E151" s="51"/>
      <c r="F151"/>
      <c r="G151"/>
      <c r="H151"/>
      <c r="I151"/>
      <c r="J151"/>
      <c r="K151"/>
      <c r="L151"/>
      <c r="M151"/>
      <c r="N151"/>
      <c r="O151"/>
      <c r="P151"/>
      <c r="Q151"/>
      <c r="R151"/>
      <c r="S151"/>
      <c r="T151"/>
      <c r="U151"/>
    </row>
    <row r="152" spans="1:21" s="43" customFormat="1" x14ac:dyDescent="0.25">
      <c r="A152"/>
      <c r="B152"/>
      <c r="E152" s="51"/>
      <c r="F152"/>
      <c r="G152"/>
      <c r="H152"/>
      <c r="I152"/>
      <c r="J152"/>
      <c r="K152"/>
      <c r="L152"/>
      <c r="M152"/>
      <c r="N152"/>
      <c r="O152"/>
      <c r="P152"/>
      <c r="Q152"/>
      <c r="R152"/>
      <c r="S152"/>
      <c r="T152"/>
      <c r="U152"/>
    </row>
    <row r="153" spans="1:21" s="43" customFormat="1" x14ac:dyDescent="0.25">
      <c r="A153"/>
      <c r="B153"/>
      <c r="E153" s="51"/>
      <c r="F153"/>
      <c r="G153"/>
      <c r="H153"/>
      <c r="I153"/>
      <c r="J153"/>
      <c r="K153"/>
      <c r="L153"/>
      <c r="M153"/>
      <c r="N153"/>
      <c r="O153"/>
      <c r="P153"/>
      <c r="Q153"/>
      <c r="R153"/>
      <c r="S153"/>
      <c r="T153"/>
      <c r="U153"/>
    </row>
    <row r="154" spans="1:21" s="43" customFormat="1" x14ac:dyDescent="0.25">
      <c r="A154"/>
      <c r="B154"/>
      <c r="E154" s="51"/>
      <c r="F154"/>
      <c r="G154"/>
      <c r="H154"/>
      <c r="I154"/>
      <c r="J154"/>
      <c r="K154"/>
      <c r="L154"/>
      <c r="M154"/>
      <c r="N154"/>
      <c r="O154"/>
      <c r="P154"/>
      <c r="Q154"/>
      <c r="R154"/>
      <c r="S154"/>
      <c r="T154"/>
      <c r="U154"/>
    </row>
    <row r="155" spans="1:21" s="43" customFormat="1" x14ac:dyDescent="0.25">
      <c r="A155"/>
      <c r="B155"/>
      <c r="E155" s="51"/>
      <c r="F155"/>
      <c r="G155"/>
      <c r="H155"/>
      <c r="I155"/>
      <c r="J155"/>
      <c r="K155"/>
      <c r="L155"/>
      <c r="M155"/>
      <c r="N155"/>
      <c r="O155"/>
      <c r="P155"/>
      <c r="Q155"/>
      <c r="R155"/>
      <c r="S155"/>
      <c r="T155"/>
      <c r="U155"/>
    </row>
    <row r="156" spans="1:21" s="43" customFormat="1" x14ac:dyDescent="0.25">
      <c r="A156"/>
      <c r="B156"/>
      <c r="E156" s="51"/>
      <c r="F156"/>
      <c r="G156"/>
      <c r="H156"/>
      <c r="I156"/>
      <c r="J156"/>
      <c r="K156"/>
      <c r="L156"/>
      <c r="M156"/>
      <c r="N156"/>
      <c r="O156"/>
      <c r="P156"/>
      <c r="Q156"/>
      <c r="R156"/>
      <c r="S156"/>
      <c r="T156"/>
      <c r="U156"/>
    </row>
    <row r="157" spans="1:21" s="43" customFormat="1" x14ac:dyDescent="0.25">
      <c r="A157"/>
      <c r="B157"/>
      <c r="E157" s="51"/>
      <c r="F157"/>
      <c r="G157"/>
      <c r="H157"/>
      <c r="I157"/>
      <c r="J157"/>
      <c r="K157"/>
      <c r="L157"/>
      <c r="M157"/>
      <c r="N157"/>
      <c r="O157"/>
      <c r="P157"/>
      <c r="Q157"/>
      <c r="R157"/>
      <c r="S157"/>
      <c r="T157"/>
      <c r="U157"/>
    </row>
    <row r="158" spans="1:21" s="43" customFormat="1" x14ac:dyDescent="0.25">
      <c r="A158"/>
      <c r="B158"/>
      <c r="E158" s="51"/>
      <c r="F158"/>
      <c r="G158"/>
      <c r="H158"/>
      <c r="I158"/>
      <c r="J158"/>
      <c r="K158"/>
      <c r="L158"/>
      <c r="M158"/>
      <c r="N158"/>
      <c r="O158"/>
      <c r="P158"/>
      <c r="Q158"/>
      <c r="R158"/>
      <c r="S158"/>
      <c r="T158"/>
      <c r="U158"/>
    </row>
    <row r="159" spans="1:21" s="43" customFormat="1" x14ac:dyDescent="0.25">
      <c r="A159"/>
      <c r="B159"/>
      <c r="E159" s="51"/>
      <c r="F159"/>
      <c r="G159"/>
      <c r="H159"/>
      <c r="I159"/>
      <c r="J159"/>
      <c r="K159"/>
      <c r="L159"/>
      <c r="M159"/>
      <c r="N159"/>
      <c r="O159"/>
      <c r="P159"/>
      <c r="Q159"/>
      <c r="R159"/>
      <c r="S159"/>
      <c r="T159"/>
      <c r="U159"/>
    </row>
    <row r="160" spans="1:21" s="43" customFormat="1" x14ac:dyDescent="0.25">
      <c r="A160"/>
      <c r="B160"/>
      <c r="E160" s="51"/>
      <c r="F160"/>
      <c r="G160"/>
      <c r="H160"/>
      <c r="I160"/>
      <c r="J160"/>
      <c r="K160"/>
      <c r="L160"/>
      <c r="M160"/>
      <c r="N160"/>
      <c r="O160"/>
      <c r="P160"/>
      <c r="Q160"/>
      <c r="R160"/>
      <c r="S160"/>
      <c r="T160"/>
      <c r="U160"/>
    </row>
    <row r="161" spans="1:21" s="43" customFormat="1" x14ac:dyDescent="0.25">
      <c r="A161"/>
      <c r="B161"/>
      <c r="E161" s="51"/>
      <c r="F161"/>
      <c r="G161"/>
      <c r="H161"/>
      <c r="I161"/>
      <c r="J161"/>
      <c r="K161"/>
      <c r="L161"/>
      <c r="M161"/>
      <c r="N161"/>
      <c r="O161"/>
      <c r="P161"/>
      <c r="Q161"/>
      <c r="R161"/>
      <c r="S161"/>
      <c r="T161"/>
      <c r="U161"/>
    </row>
    <row r="162" spans="1:21" s="43" customFormat="1" x14ac:dyDescent="0.25">
      <c r="A162"/>
      <c r="B162"/>
      <c r="E162" s="51"/>
      <c r="F162"/>
      <c r="G162"/>
      <c r="H162"/>
      <c r="I162"/>
      <c r="J162"/>
      <c r="K162"/>
      <c r="L162"/>
      <c r="M162"/>
      <c r="N162"/>
      <c r="O162"/>
      <c r="P162"/>
      <c r="Q162"/>
      <c r="R162"/>
      <c r="S162"/>
      <c r="T162"/>
      <c r="U162"/>
    </row>
    <row r="163" spans="1:21" s="43" customFormat="1" x14ac:dyDescent="0.25">
      <c r="A163"/>
      <c r="B163"/>
      <c r="E163" s="51"/>
      <c r="F163"/>
      <c r="G163"/>
      <c r="H163"/>
      <c r="I163"/>
      <c r="J163"/>
      <c r="K163"/>
      <c r="L163"/>
      <c r="M163"/>
      <c r="N163"/>
      <c r="O163"/>
      <c r="P163"/>
      <c r="Q163"/>
      <c r="R163"/>
      <c r="S163"/>
      <c r="T163"/>
      <c r="U163"/>
    </row>
    <row r="164" spans="1:21" s="43" customFormat="1" x14ac:dyDescent="0.25">
      <c r="A164"/>
      <c r="B164"/>
      <c r="E164" s="51"/>
      <c r="F164"/>
      <c r="G164"/>
      <c r="H164"/>
      <c r="I164"/>
      <c r="J164"/>
      <c r="K164"/>
      <c r="L164"/>
      <c r="M164"/>
      <c r="N164"/>
      <c r="O164"/>
      <c r="P164"/>
      <c r="Q164"/>
      <c r="R164"/>
      <c r="S164"/>
      <c r="T164"/>
      <c r="U164"/>
    </row>
    <row r="165" spans="1:21" s="43" customFormat="1" x14ac:dyDescent="0.25">
      <c r="A165"/>
      <c r="B165"/>
      <c r="E165" s="51"/>
      <c r="F165"/>
      <c r="G165"/>
      <c r="H165"/>
      <c r="I165"/>
      <c r="J165"/>
      <c r="K165"/>
      <c r="L165"/>
      <c r="M165"/>
      <c r="N165"/>
      <c r="O165"/>
      <c r="P165"/>
      <c r="Q165"/>
      <c r="R165"/>
      <c r="S165"/>
      <c r="T165"/>
      <c r="U165"/>
    </row>
    <row r="166" spans="1:21" s="43" customFormat="1" x14ac:dyDescent="0.25">
      <c r="A166"/>
      <c r="B166"/>
      <c r="E166" s="51"/>
      <c r="F166"/>
      <c r="G166"/>
      <c r="H166"/>
      <c r="I166"/>
      <c r="J166"/>
      <c r="K166"/>
      <c r="L166"/>
      <c r="M166"/>
      <c r="N166"/>
      <c r="O166"/>
      <c r="P166"/>
      <c r="Q166"/>
      <c r="R166"/>
      <c r="S166"/>
      <c r="T166"/>
      <c r="U166"/>
    </row>
    <row r="167" spans="1:21" s="43" customFormat="1" x14ac:dyDescent="0.25">
      <c r="A167"/>
      <c r="B167"/>
      <c r="E167" s="51"/>
      <c r="F167"/>
      <c r="G167"/>
      <c r="H167"/>
      <c r="I167"/>
      <c r="J167"/>
      <c r="K167"/>
      <c r="L167"/>
      <c r="M167"/>
      <c r="N167"/>
      <c r="O167"/>
      <c r="P167"/>
      <c r="Q167"/>
      <c r="R167"/>
      <c r="S167"/>
      <c r="T167"/>
      <c r="U167"/>
    </row>
    <row r="168" spans="1:21" s="43" customFormat="1" x14ac:dyDescent="0.25">
      <c r="A168"/>
      <c r="B168"/>
      <c r="E168" s="51"/>
      <c r="F168"/>
      <c r="G168"/>
      <c r="H168"/>
      <c r="I168"/>
      <c r="J168"/>
      <c r="K168"/>
      <c r="L168"/>
      <c r="M168"/>
      <c r="N168"/>
      <c r="O168"/>
      <c r="P168"/>
      <c r="Q168"/>
      <c r="R168"/>
      <c r="S168"/>
      <c r="T168"/>
      <c r="U168"/>
    </row>
    <row r="169" spans="1:21" s="43" customFormat="1" x14ac:dyDescent="0.25">
      <c r="A169"/>
      <c r="B169"/>
      <c r="E169" s="51"/>
      <c r="F169"/>
      <c r="G169"/>
      <c r="H169"/>
      <c r="I169"/>
      <c r="J169"/>
      <c r="K169"/>
      <c r="L169"/>
      <c r="M169"/>
      <c r="N169"/>
      <c r="O169"/>
      <c r="P169"/>
      <c r="Q169"/>
      <c r="R169"/>
      <c r="S169"/>
      <c r="T169"/>
      <c r="U169"/>
    </row>
    <row r="170" spans="1:21" s="43" customFormat="1" x14ac:dyDescent="0.25">
      <c r="A170"/>
      <c r="B170"/>
      <c r="E170" s="51"/>
      <c r="F170"/>
      <c r="G170"/>
      <c r="H170"/>
      <c r="I170"/>
      <c r="J170"/>
      <c r="K170"/>
      <c r="L170"/>
      <c r="M170"/>
      <c r="N170"/>
      <c r="O170"/>
      <c r="P170"/>
      <c r="Q170"/>
      <c r="R170"/>
      <c r="S170"/>
      <c r="T170"/>
      <c r="U170"/>
    </row>
    <row r="171" spans="1:21" s="43" customFormat="1" x14ac:dyDescent="0.25">
      <c r="A171"/>
      <c r="B171"/>
      <c r="E171" s="51"/>
      <c r="F171"/>
      <c r="G171"/>
      <c r="H171"/>
      <c r="I171"/>
      <c r="J171"/>
      <c r="K171"/>
      <c r="L171"/>
      <c r="M171"/>
      <c r="N171"/>
      <c r="O171"/>
      <c r="P171"/>
      <c r="Q171"/>
      <c r="R171"/>
      <c r="S171"/>
      <c r="T171"/>
      <c r="U171"/>
    </row>
    <row r="172" spans="1:21" s="43" customFormat="1" x14ac:dyDescent="0.25">
      <c r="A172"/>
      <c r="B172"/>
      <c r="E172" s="51"/>
      <c r="F172"/>
      <c r="G172"/>
      <c r="H172"/>
      <c r="I172"/>
      <c r="J172"/>
      <c r="K172"/>
      <c r="L172"/>
      <c r="M172"/>
      <c r="N172"/>
      <c r="O172"/>
      <c r="P172"/>
      <c r="Q172"/>
      <c r="R172"/>
      <c r="S172"/>
      <c r="T172"/>
      <c r="U172"/>
    </row>
    <row r="173" spans="1:21" s="43" customFormat="1" x14ac:dyDescent="0.25">
      <c r="A173"/>
      <c r="B173"/>
      <c r="E173" s="51"/>
      <c r="F173"/>
      <c r="G173"/>
      <c r="H173"/>
      <c r="I173"/>
      <c r="J173"/>
      <c r="K173"/>
      <c r="L173"/>
      <c r="M173"/>
      <c r="N173"/>
      <c r="O173"/>
      <c r="P173"/>
      <c r="Q173"/>
      <c r="R173"/>
      <c r="S173"/>
      <c r="T173"/>
      <c r="U173"/>
    </row>
    <row r="174" spans="1:21" s="43" customFormat="1" x14ac:dyDescent="0.25">
      <c r="A174"/>
      <c r="B174"/>
      <c r="E174" s="51"/>
      <c r="F174"/>
      <c r="G174"/>
      <c r="H174"/>
      <c r="I174"/>
      <c r="J174"/>
      <c r="K174"/>
      <c r="L174"/>
      <c r="M174"/>
      <c r="N174"/>
      <c r="O174"/>
      <c r="P174"/>
      <c r="Q174"/>
      <c r="R174"/>
      <c r="S174"/>
      <c r="T174"/>
      <c r="U174"/>
    </row>
    <row r="175" spans="1:21" s="43" customFormat="1" x14ac:dyDescent="0.25">
      <c r="A175"/>
      <c r="B175"/>
      <c r="E175" s="51"/>
      <c r="F175"/>
      <c r="G175"/>
      <c r="H175"/>
      <c r="I175"/>
      <c r="J175"/>
      <c r="K175"/>
      <c r="L175"/>
      <c r="M175"/>
      <c r="N175"/>
      <c r="O175"/>
      <c r="P175"/>
      <c r="Q175"/>
      <c r="R175"/>
      <c r="S175"/>
      <c r="T175"/>
      <c r="U175"/>
    </row>
    <row r="176" spans="1:21" s="43" customFormat="1" x14ac:dyDescent="0.25">
      <c r="A176"/>
      <c r="B176"/>
      <c r="E176" s="51"/>
      <c r="F176"/>
      <c r="G176"/>
      <c r="H176"/>
      <c r="I176"/>
      <c r="J176"/>
      <c r="K176"/>
      <c r="L176"/>
      <c r="M176"/>
      <c r="N176"/>
      <c r="O176"/>
      <c r="P176"/>
      <c r="Q176"/>
      <c r="R176"/>
      <c r="S176"/>
      <c r="T176"/>
      <c r="U176"/>
    </row>
    <row r="177" spans="1:21" s="43" customFormat="1" x14ac:dyDescent="0.25">
      <c r="A177"/>
      <c r="B177"/>
      <c r="E177" s="51"/>
      <c r="F177"/>
      <c r="G177"/>
      <c r="H177"/>
      <c r="I177"/>
      <c r="J177"/>
      <c r="K177"/>
      <c r="L177"/>
      <c r="M177"/>
      <c r="N177"/>
      <c r="O177"/>
      <c r="P177"/>
      <c r="Q177"/>
      <c r="R177"/>
      <c r="S177"/>
      <c r="T177"/>
      <c r="U177"/>
    </row>
    <row r="178" spans="1:21" s="43" customFormat="1" x14ac:dyDescent="0.25">
      <c r="A178"/>
      <c r="B178"/>
      <c r="E178" s="51"/>
      <c r="F178"/>
      <c r="G178"/>
      <c r="H178"/>
      <c r="I178"/>
      <c r="J178"/>
      <c r="K178"/>
      <c r="L178"/>
      <c r="M178"/>
      <c r="N178"/>
      <c r="O178"/>
      <c r="P178"/>
      <c r="Q178"/>
      <c r="R178"/>
      <c r="S178"/>
      <c r="T178"/>
      <c r="U178"/>
    </row>
    <row r="179" spans="1:21" s="43" customFormat="1" x14ac:dyDescent="0.25">
      <c r="A179"/>
      <c r="B179"/>
      <c r="E179" s="51"/>
      <c r="F179"/>
      <c r="G179"/>
      <c r="H179"/>
      <c r="I179"/>
      <c r="J179"/>
      <c r="K179"/>
      <c r="L179"/>
      <c r="M179"/>
      <c r="N179"/>
      <c r="O179"/>
      <c r="P179"/>
      <c r="Q179"/>
      <c r="R179"/>
      <c r="S179"/>
      <c r="T179"/>
      <c r="U179"/>
    </row>
    <row r="180" spans="1:21" s="43" customFormat="1" x14ac:dyDescent="0.25">
      <c r="A180"/>
      <c r="B180"/>
      <c r="E180" s="51"/>
      <c r="F180"/>
      <c r="G180"/>
      <c r="H180"/>
      <c r="I180"/>
      <c r="J180"/>
      <c r="K180"/>
      <c r="L180"/>
      <c r="M180"/>
      <c r="N180"/>
      <c r="O180"/>
      <c r="P180"/>
      <c r="Q180"/>
      <c r="R180"/>
      <c r="S180"/>
      <c r="T180"/>
      <c r="U180"/>
    </row>
    <row r="181" spans="1:21" s="43" customFormat="1" x14ac:dyDescent="0.25">
      <c r="A181"/>
      <c r="B181"/>
      <c r="E181" s="51"/>
      <c r="F181"/>
      <c r="G181"/>
      <c r="H181"/>
      <c r="I181"/>
      <c r="J181"/>
      <c r="K181"/>
      <c r="L181"/>
      <c r="M181"/>
      <c r="N181"/>
      <c r="O181"/>
      <c r="P181"/>
      <c r="Q181"/>
      <c r="R181"/>
      <c r="S181"/>
      <c r="T181"/>
      <c r="U181"/>
    </row>
    <row r="182" spans="1:21" s="43" customFormat="1" x14ac:dyDescent="0.25">
      <c r="A182"/>
      <c r="B182"/>
      <c r="E182" s="51"/>
      <c r="F182"/>
      <c r="G182"/>
      <c r="H182"/>
      <c r="I182"/>
      <c r="J182"/>
      <c r="K182"/>
      <c r="L182"/>
      <c r="M182"/>
      <c r="N182"/>
      <c r="O182"/>
      <c r="P182"/>
      <c r="Q182"/>
      <c r="R182"/>
      <c r="S182"/>
      <c r="T182"/>
      <c r="U182"/>
    </row>
    <row r="183" spans="1:21" s="43" customFormat="1" x14ac:dyDescent="0.25">
      <c r="A183"/>
      <c r="B183"/>
      <c r="E183" s="51"/>
      <c r="F183"/>
      <c r="G183"/>
      <c r="H183"/>
      <c r="I183"/>
      <c r="J183"/>
      <c r="K183"/>
      <c r="L183"/>
      <c r="M183"/>
      <c r="N183"/>
      <c r="O183"/>
      <c r="P183"/>
      <c r="Q183"/>
      <c r="R183"/>
      <c r="S183"/>
      <c r="T183"/>
      <c r="U183"/>
    </row>
    <row r="184" spans="1:21" s="43" customFormat="1" x14ac:dyDescent="0.25">
      <c r="A184"/>
      <c r="B184"/>
      <c r="E184" s="51"/>
      <c r="F184"/>
      <c r="G184"/>
      <c r="H184"/>
      <c r="I184"/>
      <c r="J184"/>
      <c r="K184"/>
      <c r="L184"/>
      <c r="M184"/>
      <c r="N184"/>
      <c r="O184"/>
      <c r="P184"/>
      <c r="Q184"/>
      <c r="R184"/>
      <c r="S184"/>
      <c r="T184"/>
      <c r="U184"/>
    </row>
    <row r="185" spans="1:21" s="43" customFormat="1" x14ac:dyDescent="0.25">
      <c r="A185"/>
      <c r="B185"/>
      <c r="E185" s="51"/>
      <c r="F185"/>
      <c r="G185"/>
      <c r="H185"/>
      <c r="I185"/>
      <c r="J185"/>
      <c r="K185"/>
      <c r="L185"/>
      <c r="M185"/>
      <c r="N185"/>
      <c r="O185"/>
      <c r="P185"/>
      <c r="Q185"/>
      <c r="R185"/>
      <c r="S185"/>
      <c r="T185"/>
      <c r="U185"/>
    </row>
    <row r="186" spans="1:21" s="43" customFormat="1" x14ac:dyDescent="0.25">
      <c r="A186"/>
      <c r="B186"/>
      <c r="E186" s="51"/>
      <c r="F186"/>
      <c r="G186"/>
      <c r="H186"/>
      <c r="I186"/>
      <c r="J186"/>
      <c r="K186"/>
      <c r="L186"/>
      <c r="M186"/>
      <c r="N186"/>
      <c r="O186"/>
      <c r="P186"/>
      <c r="Q186"/>
      <c r="R186"/>
      <c r="S186"/>
      <c r="T186"/>
      <c r="U186"/>
    </row>
    <row r="187" spans="1:21" s="43" customFormat="1" x14ac:dyDescent="0.25">
      <c r="A187"/>
      <c r="B187"/>
      <c r="E187" s="51"/>
      <c r="F187"/>
      <c r="G187"/>
      <c r="H187"/>
      <c r="I187"/>
      <c r="J187"/>
      <c r="K187"/>
      <c r="L187"/>
      <c r="M187"/>
      <c r="N187"/>
      <c r="O187"/>
      <c r="P187"/>
      <c r="Q187"/>
      <c r="R187"/>
      <c r="S187"/>
      <c r="T187"/>
      <c r="U187"/>
    </row>
    <row r="188" spans="1:21" s="43" customFormat="1" x14ac:dyDescent="0.25">
      <c r="A188"/>
      <c r="B188"/>
      <c r="E188" s="51"/>
      <c r="F188"/>
      <c r="G188"/>
      <c r="H188"/>
      <c r="I188"/>
      <c r="J188"/>
      <c r="K188"/>
      <c r="L188"/>
      <c r="M188"/>
      <c r="N188"/>
      <c r="O188"/>
      <c r="P188"/>
      <c r="Q188"/>
      <c r="R188"/>
      <c r="S188"/>
      <c r="T188"/>
      <c r="U188"/>
    </row>
    <row r="189" spans="1:21" s="43" customFormat="1" x14ac:dyDescent="0.25">
      <c r="A189"/>
      <c r="B189"/>
      <c r="E189" s="51"/>
      <c r="F189"/>
      <c r="G189"/>
      <c r="H189"/>
      <c r="I189"/>
      <c r="J189"/>
      <c r="K189"/>
      <c r="L189"/>
      <c r="M189"/>
      <c r="N189"/>
      <c r="O189"/>
      <c r="P189"/>
      <c r="Q189"/>
      <c r="R189"/>
      <c r="S189"/>
      <c r="T189"/>
      <c r="U189"/>
    </row>
    <row r="190" spans="1:21" s="43" customFormat="1" x14ac:dyDescent="0.25">
      <c r="A190"/>
      <c r="B190"/>
      <c r="E190" s="51"/>
      <c r="F190"/>
      <c r="G190"/>
      <c r="H190"/>
      <c r="I190"/>
      <c r="J190"/>
      <c r="K190"/>
      <c r="L190"/>
      <c r="M190"/>
      <c r="N190"/>
      <c r="O190"/>
      <c r="P190"/>
      <c r="Q190"/>
      <c r="R190"/>
      <c r="S190"/>
      <c r="T190"/>
      <c r="U190"/>
    </row>
    <row r="191" spans="1:21" s="43" customFormat="1" x14ac:dyDescent="0.25">
      <c r="A191"/>
      <c r="B191"/>
      <c r="E191" s="51"/>
      <c r="F191"/>
      <c r="G191"/>
      <c r="H191"/>
      <c r="I191"/>
      <c r="J191"/>
      <c r="K191"/>
      <c r="L191"/>
      <c r="M191"/>
      <c r="N191"/>
      <c r="O191"/>
      <c r="P191"/>
      <c r="Q191"/>
      <c r="R191"/>
      <c r="S191"/>
      <c r="T191"/>
      <c r="U191"/>
    </row>
    <row r="192" spans="1:21" s="43" customFormat="1" x14ac:dyDescent="0.25">
      <c r="A192"/>
      <c r="B192"/>
      <c r="E192" s="51"/>
      <c r="F192"/>
      <c r="G192"/>
      <c r="H192"/>
      <c r="I192"/>
      <c r="J192"/>
      <c r="K192"/>
      <c r="L192"/>
      <c r="M192"/>
      <c r="N192"/>
      <c r="O192"/>
      <c r="P192"/>
      <c r="Q192"/>
      <c r="R192"/>
      <c r="S192"/>
      <c r="T192"/>
      <c r="U192"/>
    </row>
    <row r="193" spans="1:21" s="43" customFormat="1" x14ac:dyDescent="0.25">
      <c r="A193"/>
      <c r="B193"/>
      <c r="E193" s="51"/>
      <c r="F193"/>
      <c r="G193"/>
      <c r="H193"/>
      <c r="I193"/>
      <c r="J193"/>
      <c r="K193"/>
      <c r="L193"/>
      <c r="M193"/>
      <c r="N193"/>
      <c r="O193"/>
      <c r="P193"/>
      <c r="Q193"/>
      <c r="R193"/>
      <c r="S193"/>
      <c r="T193"/>
      <c r="U193"/>
    </row>
    <row r="194" spans="1:21" s="43" customFormat="1" x14ac:dyDescent="0.25">
      <c r="A194"/>
      <c r="B194"/>
      <c r="E194" s="51"/>
      <c r="F194"/>
      <c r="G194"/>
      <c r="H194"/>
      <c r="I194"/>
      <c r="J194"/>
      <c r="K194"/>
      <c r="L194"/>
      <c r="M194"/>
      <c r="N194"/>
      <c r="O194"/>
      <c r="P194"/>
      <c r="Q194"/>
      <c r="R194"/>
      <c r="S194"/>
      <c r="T194"/>
      <c r="U194"/>
    </row>
    <row r="195" spans="1:21" s="43" customFormat="1" x14ac:dyDescent="0.25">
      <c r="A195"/>
      <c r="B195"/>
      <c r="E195" s="51"/>
      <c r="F195"/>
      <c r="G195"/>
      <c r="H195"/>
      <c r="I195"/>
      <c r="J195"/>
      <c r="K195"/>
      <c r="L195"/>
      <c r="M195"/>
      <c r="N195"/>
      <c r="O195"/>
      <c r="P195"/>
      <c r="Q195"/>
      <c r="R195"/>
      <c r="S195"/>
      <c r="T195"/>
      <c r="U195"/>
    </row>
    <row r="196" spans="1:21" s="43" customFormat="1" x14ac:dyDescent="0.25">
      <c r="A196"/>
      <c r="B196"/>
      <c r="E196" s="51"/>
      <c r="F196"/>
      <c r="G196"/>
      <c r="H196"/>
      <c r="I196"/>
      <c r="J196"/>
      <c r="K196"/>
      <c r="L196"/>
      <c r="M196"/>
      <c r="N196"/>
      <c r="O196"/>
      <c r="P196"/>
      <c r="Q196"/>
      <c r="R196"/>
      <c r="S196"/>
      <c r="T196"/>
      <c r="U196"/>
    </row>
    <row r="197" spans="1:21" s="43" customFormat="1" x14ac:dyDescent="0.25">
      <c r="A197"/>
      <c r="B197"/>
      <c r="E197" s="51"/>
      <c r="F197"/>
      <c r="G197"/>
      <c r="H197"/>
      <c r="I197"/>
      <c r="J197"/>
      <c r="K197"/>
      <c r="L197"/>
      <c r="M197"/>
      <c r="N197"/>
      <c r="O197"/>
      <c r="P197"/>
      <c r="Q197"/>
      <c r="R197"/>
      <c r="S197"/>
      <c r="T197"/>
      <c r="U197"/>
    </row>
    <row r="198" spans="1:21" s="43" customFormat="1" x14ac:dyDescent="0.25">
      <c r="A198"/>
      <c r="B198"/>
      <c r="E198" s="51"/>
      <c r="F198"/>
      <c r="G198"/>
      <c r="H198"/>
      <c r="I198"/>
      <c r="J198"/>
      <c r="K198"/>
      <c r="L198"/>
      <c r="M198"/>
      <c r="N198"/>
      <c r="O198"/>
      <c r="P198"/>
      <c r="Q198"/>
      <c r="R198"/>
      <c r="S198"/>
      <c r="T198"/>
      <c r="U198"/>
    </row>
    <row r="199" spans="1:21" s="43" customFormat="1" x14ac:dyDescent="0.25">
      <c r="A199"/>
      <c r="B199"/>
      <c r="E199" s="51"/>
      <c r="F199"/>
      <c r="G199"/>
      <c r="H199"/>
      <c r="I199"/>
      <c r="J199"/>
      <c r="K199"/>
      <c r="L199"/>
      <c r="M199"/>
      <c r="N199"/>
      <c r="O199"/>
      <c r="P199"/>
      <c r="Q199"/>
      <c r="R199"/>
      <c r="S199"/>
      <c r="T199"/>
      <c r="U199"/>
    </row>
    <row r="200" spans="1:21" s="43" customFormat="1" x14ac:dyDescent="0.25">
      <c r="A200"/>
      <c r="B200"/>
      <c r="E200" s="51"/>
      <c r="F200"/>
      <c r="G200"/>
      <c r="H200"/>
      <c r="I200"/>
      <c r="J200"/>
      <c r="K200"/>
      <c r="L200"/>
      <c r="M200"/>
      <c r="N200"/>
      <c r="O200"/>
      <c r="P200"/>
      <c r="Q200"/>
      <c r="R200"/>
      <c r="S200"/>
      <c r="T200"/>
      <c r="U200"/>
    </row>
    <row r="201" spans="1:21" s="43" customFormat="1" x14ac:dyDescent="0.25">
      <c r="A201"/>
      <c r="B201"/>
      <c r="E201" s="51"/>
      <c r="F201"/>
      <c r="G201"/>
      <c r="H201"/>
      <c r="I201"/>
      <c r="J201"/>
      <c r="K201"/>
      <c r="L201"/>
      <c r="M201"/>
      <c r="N201"/>
      <c r="O201"/>
      <c r="P201"/>
      <c r="Q201"/>
      <c r="R201"/>
      <c r="S201"/>
      <c r="T201"/>
      <c r="U201"/>
    </row>
    <row r="202" spans="1:21" s="43" customFormat="1" x14ac:dyDescent="0.25">
      <c r="A202"/>
      <c r="B202"/>
      <c r="E202" s="51"/>
      <c r="F202"/>
      <c r="G202"/>
      <c r="H202"/>
      <c r="I202"/>
      <c r="J202"/>
      <c r="K202"/>
      <c r="L202"/>
      <c r="M202"/>
      <c r="N202"/>
      <c r="O202"/>
      <c r="P202"/>
      <c r="Q202"/>
      <c r="R202"/>
      <c r="S202"/>
      <c r="T202"/>
      <c r="U202"/>
    </row>
    <row r="203" spans="1:21" s="43" customFormat="1" x14ac:dyDescent="0.25">
      <c r="A203"/>
      <c r="B203"/>
      <c r="E203" s="51"/>
      <c r="F203"/>
      <c r="G203"/>
      <c r="H203"/>
      <c r="I203"/>
      <c r="J203"/>
      <c r="K203"/>
      <c r="L203"/>
      <c r="M203"/>
      <c r="N203"/>
      <c r="O203"/>
      <c r="P203"/>
      <c r="Q203"/>
      <c r="R203"/>
      <c r="S203"/>
      <c r="T203"/>
      <c r="U203"/>
    </row>
    <row r="204" spans="1:21" s="43" customFormat="1" x14ac:dyDescent="0.25">
      <c r="A204"/>
      <c r="B204"/>
      <c r="E204" s="51"/>
      <c r="F204"/>
      <c r="G204"/>
      <c r="H204"/>
      <c r="I204"/>
      <c r="J204"/>
      <c r="K204"/>
      <c r="L204"/>
      <c r="M204"/>
      <c r="N204"/>
      <c r="O204"/>
      <c r="P204"/>
      <c r="Q204"/>
      <c r="R204"/>
      <c r="S204"/>
      <c r="T204"/>
      <c r="U204"/>
    </row>
    <row r="205" spans="1:21" s="43" customFormat="1" x14ac:dyDescent="0.25">
      <c r="A205"/>
      <c r="B205"/>
      <c r="E205" s="51"/>
      <c r="F205"/>
      <c r="G205"/>
      <c r="H205"/>
      <c r="I205"/>
      <c r="J205"/>
      <c r="K205"/>
      <c r="L205"/>
      <c r="M205"/>
      <c r="N205"/>
      <c r="O205"/>
      <c r="P205"/>
      <c r="Q205"/>
      <c r="R205"/>
      <c r="S205"/>
      <c r="T205"/>
      <c r="U205"/>
    </row>
    <row r="206" spans="1:21" s="43" customFormat="1" x14ac:dyDescent="0.25">
      <c r="A206"/>
      <c r="B206"/>
      <c r="E206" s="51"/>
      <c r="F206"/>
      <c r="G206"/>
      <c r="H206"/>
      <c r="I206"/>
      <c r="J206"/>
      <c r="K206"/>
      <c r="L206"/>
      <c r="M206"/>
      <c r="N206"/>
      <c r="O206"/>
      <c r="P206"/>
      <c r="Q206"/>
      <c r="R206"/>
      <c r="S206"/>
      <c r="T206"/>
      <c r="U206"/>
    </row>
    <row r="207" spans="1:21" s="43" customFormat="1" x14ac:dyDescent="0.25">
      <c r="A207"/>
      <c r="B207"/>
      <c r="E207" s="51"/>
      <c r="F207"/>
      <c r="G207"/>
      <c r="H207"/>
      <c r="I207"/>
      <c r="J207"/>
      <c r="K207"/>
      <c r="L207"/>
      <c r="M207"/>
      <c r="N207"/>
      <c r="O207"/>
      <c r="P207"/>
      <c r="Q207"/>
      <c r="R207"/>
      <c r="S207"/>
      <c r="T207"/>
      <c r="U207"/>
    </row>
    <row r="208" spans="1:21" s="43" customFormat="1" x14ac:dyDescent="0.25">
      <c r="A208"/>
      <c r="B208"/>
      <c r="E208" s="51"/>
      <c r="F208"/>
      <c r="G208"/>
      <c r="H208"/>
      <c r="I208"/>
      <c r="J208"/>
      <c r="K208"/>
      <c r="L208"/>
      <c r="M208"/>
      <c r="N208"/>
      <c r="O208"/>
      <c r="P208"/>
      <c r="Q208"/>
      <c r="R208"/>
      <c r="S208"/>
      <c r="T208"/>
      <c r="U208"/>
    </row>
    <row r="209" spans="1:21" s="43" customFormat="1" x14ac:dyDescent="0.25">
      <c r="A209"/>
      <c r="B209"/>
      <c r="E209" s="51"/>
      <c r="F209"/>
      <c r="G209"/>
      <c r="H209"/>
      <c r="I209"/>
      <c r="J209"/>
      <c r="K209"/>
      <c r="L209"/>
      <c r="M209"/>
      <c r="N209"/>
      <c r="O209"/>
      <c r="P209"/>
      <c r="Q209"/>
      <c r="R209"/>
      <c r="S209"/>
      <c r="T209"/>
      <c r="U209"/>
    </row>
    <row r="210" spans="1:21" s="43" customFormat="1" x14ac:dyDescent="0.25">
      <c r="A210"/>
      <c r="B210"/>
      <c r="E210" s="51"/>
      <c r="F210"/>
      <c r="G210"/>
      <c r="H210"/>
      <c r="I210"/>
      <c r="J210"/>
      <c r="K210"/>
      <c r="L210"/>
      <c r="M210"/>
      <c r="N210"/>
      <c r="O210"/>
      <c r="P210"/>
      <c r="Q210"/>
      <c r="R210"/>
      <c r="S210"/>
      <c r="T210"/>
      <c r="U210"/>
    </row>
    <row r="211" spans="1:21" s="43" customFormat="1" x14ac:dyDescent="0.25">
      <c r="A211"/>
      <c r="B211"/>
      <c r="E211" s="51"/>
      <c r="F211"/>
      <c r="G211"/>
      <c r="H211"/>
      <c r="I211"/>
      <c r="J211"/>
      <c r="K211"/>
      <c r="L211"/>
      <c r="M211"/>
      <c r="N211"/>
      <c r="O211"/>
      <c r="P211"/>
      <c r="Q211"/>
      <c r="R211"/>
      <c r="S211"/>
      <c r="T211"/>
      <c r="U211"/>
    </row>
    <row r="212" spans="1:21" s="43" customFormat="1" x14ac:dyDescent="0.25">
      <c r="A212"/>
      <c r="B212"/>
      <c r="E212" s="51"/>
      <c r="F212"/>
      <c r="G212"/>
      <c r="H212"/>
      <c r="I212"/>
      <c r="J212"/>
      <c r="K212"/>
      <c r="L212"/>
      <c r="M212"/>
      <c r="N212"/>
      <c r="O212"/>
      <c r="P212"/>
      <c r="Q212"/>
      <c r="R212"/>
      <c r="S212"/>
      <c r="T212"/>
      <c r="U212"/>
    </row>
    <row r="213" spans="1:21" s="43" customFormat="1" x14ac:dyDescent="0.25">
      <c r="A213"/>
      <c r="B213"/>
      <c r="E213" s="51"/>
      <c r="F213"/>
      <c r="G213"/>
      <c r="H213"/>
      <c r="I213"/>
      <c r="J213"/>
      <c r="K213"/>
      <c r="L213"/>
      <c r="M213"/>
      <c r="N213"/>
      <c r="O213"/>
      <c r="P213"/>
      <c r="Q213"/>
      <c r="R213"/>
      <c r="S213"/>
      <c r="T213"/>
      <c r="U213"/>
    </row>
    <row r="214" spans="1:21" s="43" customFormat="1" x14ac:dyDescent="0.25">
      <c r="A214"/>
      <c r="B214"/>
      <c r="E214" s="51"/>
      <c r="F214"/>
      <c r="G214"/>
      <c r="H214"/>
      <c r="I214"/>
      <c r="J214"/>
      <c r="K214"/>
      <c r="L214"/>
      <c r="M214"/>
      <c r="N214"/>
      <c r="O214"/>
      <c r="P214"/>
      <c r="Q214"/>
      <c r="R214"/>
      <c r="S214"/>
      <c r="T214"/>
      <c r="U214"/>
    </row>
    <row r="215" spans="1:21" s="43" customFormat="1" x14ac:dyDescent="0.25">
      <c r="A215"/>
      <c r="B215"/>
      <c r="E215" s="51"/>
      <c r="F215"/>
      <c r="G215"/>
      <c r="H215"/>
      <c r="I215"/>
      <c r="J215"/>
      <c r="K215"/>
      <c r="L215"/>
      <c r="M215"/>
      <c r="N215"/>
      <c r="O215"/>
      <c r="P215"/>
      <c r="Q215"/>
      <c r="R215"/>
      <c r="S215"/>
      <c r="T215"/>
      <c r="U215"/>
    </row>
    <row r="216" spans="1:21" s="43" customFormat="1" x14ac:dyDescent="0.25">
      <c r="A216"/>
      <c r="B216"/>
      <c r="E216" s="51"/>
      <c r="F216"/>
      <c r="G216"/>
      <c r="H216"/>
      <c r="I216"/>
      <c r="J216"/>
      <c r="K216"/>
      <c r="L216"/>
      <c r="M216"/>
      <c r="N216"/>
      <c r="O216"/>
      <c r="P216"/>
      <c r="Q216"/>
      <c r="R216"/>
      <c r="S216"/>
      <c r="T216"/>
      <c r="U216"/>
    </row>
    <row r="217" spans="1:21" s="43" customFormat="1" x14ac:dyDescent="0.25">
      <c r="A217"/>
      <c r="B217"/>
      <c r="E217" s="51"/>
      <c r="F217"/>
      <c r="G217"/>
      <c r="H217"/>
      <c r="I217"/>
      <c r="J217"/>
      <c r="K217"/>
      <c r="L217"/>
      <c r="M217"/>
      <c r="N217"/>
      <c r="O217"/>
      <c r="P217"/>
      <c r="Q217"/>
      <c r="R217"/>
      <c r="S217"/>
      <c r="T217"/>
      <c r="U217"/>
    </row>
    <row r="218" spans="1:21" s="43" customFormat="1" x14ac:dyDescent="0.25">
      <c r="A218"/>
      <c r="B218"/>
      <c r="E218" s="51"/>
      <c r="F218"/>
      <c r="G218"/>
      <c r="H218"/>
      <c r="I218"/>
      <c r="J218"/>
      <c r="K218"/>
      <c r="L218"/>
      <c r="M218"/>
      <c r="N218"/>
      <c r="O218"/>
      <c r="P218"/>
      <c r="Q218"/>
      <c r="R218"/>
      <c r="S218"/>
      <c r="T218"/>
      <c r="U218"/>
    </row>
    <row r="219" spans="1:21" s="43" customFormat="1" x14ac:dyDescent="0.25">
      <c r="A219"/>
      <c r="B219"/>
      <c r="E219" s="51"/>
      <c r="F219"/>
      <c r="G219"/>
      <c r="H219"/>
      <c r="I219"/>
      <c r="J219"/>
      <c r="K219"/>
      <c r="L219"/>
      <c r="M219"/>
      <c r="N219"/>
      <c r="O219"/>
      <c r="P219"/>
      <c r="Q219"/>
      <c r="R219"/>
      <c r="S219"/>
      <c r="T219"/>
      <c r="U219"/>
    </row>
    <row r="220" spans="1:21" s="43" customFormat="1" x14ac:dyDescent="0.25">
      <c r="A220"/>
      <c r="B220"/>
      <c r="E220" s="51"/>
      <c r="F220"/>
      <c r="G220"/>
      <c r="H220"/>
      <c r="I220"/>
      <c r="J220"/>
      <c r="K220"/>
      <c r="L220"/>
      <c r="M220"/>
      <c r="N220"/>
      <c r="O220"/>
      <c r="P220"/>
      <c r="Q220"/>
      <c r="R220"/>
      <c r="S220"/>
      <c r="T220"/>
      <c r="U220"/>
    </row>
    <row r="221" spans="1:21" s="43" customFormat="1" x14ac:dyDescent="0.25">
      <c r="A221"/>
      <c r="B221"/>
      <c r="E221" s="51"/>
      <c r="F221"/>
      <c r="G221"/>
      <c r="H221"/>
      <c r="I221"/>
      <c r="J221"/>
      <c r="K221"/>
      <c r="L221"/>
      <c r="M221"/>
      <c r="N221"/>
      <c r="O221"/>
      <c r="P221"/>
      <c r="Q221"/>
      <c r="R221"/>
      <c r="S221"/>
      <c r="T221"/>
      <c r="U221"/>
    </row>
    <row r="222" spans="1:21" s="43" customFormat="1" x14ac:dyDescent="0.25">
      <c r="A222"/>
      <c r="B222"/>
      <c r="E222" s="51"/>
      <c r="F222"/>
      <c r="G222"/>
      <c r="H222"/>
      <c r="I222"/>
      <c r="J222"/>
      <c r="K222"/>
      <c r="L222"/>
      <c r="M222"/>
      <c r="N222"/>
      <c r="O222"/>
      <c r="P222"/>
      <c r="Q222"/>
      <c r="R222"/>
      <c r="S222"/>
      <c r="T222"/>
      <c r="U222"/>
    </row>
    <row r="223" spans="1:21" s="43" customFormat="1" x14ac:dyDescent="0.25">
      <c r="A223"/>
      <c r="B223"/>
      <c r="E223" s="51"/>
      <c r="F223"/>
      <c r="G223"/>
      <c r="H223"/>
      <c r="I223"/>
      <c r="J223"/>
      <c r="K223"/>
      <c r="L223"/>
      <c r="M223"/>
      <c r="N223"/>
      <c r="O223"/>
      <c r="P223"/>
      <c r="Q223"/>
      <c r="R223"/>
      <c r="S223"/>
      <c r="T223"/>
      <c r="U223"/>
    </row>
    <row r="224" spans="1:21" s="43" customFormat="1" x14ac:dyDescent="0.25">
      <c r="A224"/>
      <c r="B224"/>
      <c r="E224" s="51"/>
      <c r="F224"/>
      <c r="G224"/>
      <c r="H224"/>
      <c r="I224"/>
      <c r="J224"/>
      <c r="K224"/>
      <c r="L224"/>
      <c r="M224"/>
      <c r="N224"/>
      <c r="O224"/>
      <c r="P224"/>
      <c r="Q224"/>
      <c r="R224"/>
      <c r="S224"/>
      <c r="T224"/>
      <c r="U224"/>
    </row>
    <row r="225" spans="1:21" s="43" customFormat="1" x14ac:dyDescent="0.25">
      <c r="A225"/>
      <c r="B225"/>
      <c r="E225" s="51"/>
      <c r="F225"/>
      <c r="G225"/>
      <c r="H225"/>
      <c r="I225"/>
      <c r="J225"/>
      <c r="K225"/>
      <c r="L225"/>
      <c r="M225"/>
      <c r="N225"/>
      <c r="O225"/>
      <c r="P225"/>
      <c r="Q225"/>
      <c r="R225"/>
      <c r="S225"/>
      <c r="T225"/>
      <c r="U225"/>
    </row>
    <row r="226" spans="1:21" s="43" customFormat="1" x14ac:dyDescent="0.25">
      <c r="A226"/>
      <c r="B226"/>
      <c r="E226" s="51"/>
      <c r="F226"/>
      <c r="G226"/>
      <c r="H226"/>
      <c r="I226"/>
      <c r="J226"/>
      <c r="K226"/>
      <c r="L226"/>
      <c r="M226"/>
      <c r="N226"/>
      <c r="O226"/>
      <c r="P226"/>
      <c r="Q226"/>
      <c r="R226"/>
      <c r="S226"/>
      <c r="T226"/>
      <c r="U226"/>
    </row>
    <row r="227" spans="1:21" s="43" customFormat="1" x14ac:dyDescent="0.25">
      <c r="A227"/>
      <c r="B227"/>
      <c r="E227" s="51"/>
      <c r="F227"/>
      <c r="G227"/>
      <c r="H227"/>
      <c r="I227"/>
      <c r="J227"/>
      <c r="K227"/>
      <c r="L227"/>
      <c r="M227"/>
      <c r="N227"/>
      <c r="O227"/>
      <c r="P227"/>
      <c r="Q227"/>
      <c r="R227"/>
      <c r="S227"/>
      <c r="T227"/>
      <c r="U227"/>
    </row>
    <row r="228" spans="1:21" s="43" customFormat="1" x14ac:dyDescent="0.25">
      <c r="A228"/>
      <c r="B228"/>
      <c r="E228" s="51"/>
      <c r="F228"/>
      <c r="G228"/>
      <c r="H228"/>
      <c r="I228"/>
      <c r="J228"/>
      <c r="K228"/>
      <c r="L228"/>
      <c r="M228"/>
      <c r="N228"/>
      <c r="O228"/>
      <c r="P228"/>
      <c r="Q228"/>
      <c r="R228"/>
      <c r="S228"/>
      <c r="T228"/>
      <c r="U228"/>
    </row>
    <row r="229" spans="1:21" s="43" customFormat="1" x14ac:dyDescent="0.25">
      <c r="A229"/>
      <c r="B229"/>
      <c r="E229" s="51"/>
      <c r="F229"/>
      <c r="G229"/>
      <c r="H229"/>
      <c r="I229"/>
      <c r="J229"/>
      <c r="K229"/>
      <c r="L229"/>
      <c r="M229"/>
      <c r="N229"/>
      <c r="O229"/>
      <c r="P229"/>
      <c r="Q229"/>
      <c r="R229"/>
      <c r="S229"/>
      <c r="T229"/>
      <c r="U229"/>
    </row>
    <row r="230" spans="1:21" s="43" customFormat="1" x14ac:dyDescent="0.25">
      <c r="A230"/>
      <c r="B230"/>
      <c r="E230" s="51"/>
      <c r="F230"/>
      <c r="G230"/>
      <c r="H230"/>
      <c r="I230"/>
      <c r="J230"/>
      <c r="K230"/>
      <c r="L230"/>
      <c r="M230"/>
      <c r="N230"/>
      <c r="O230"/>
      <c r="P230"/>
      <c r="Q230"/>
      <c r="R230"/>
      <c r="S230"/>
      <c r="T230"/>
      <c r="U230"/>
    </row>
    <row r="231" spans="1:21" s="43" customFormat="1" x14ac:dyDescent="0.25">
      <c r="A231"/>
      <c r="B231"/>
      <c r="E231" s="51"/>
      <c r="F231"/>
      <c r="G231"/>
      <c r="H231"/>
      <c r="I231"/>
      <c r="J231"/>
      <c r="K231"/>
      <c r="L231"/>
      <c r="M231"/>
      <c r="N231"/>
      <c r="O231"/>
      <c r="P231"/>
      <c r="Q231"/>
      <c r="R231"/>
      <c r="S231"/>
      <c r="T231"/>
      <c r="U231"/>
    </row>
    <row r="232" spans="1:21" s="43" customFormat="1" x14ac:dyDescent="0.25">
      <c r="A232"/>
      <c r="B232"/>
      <c r="E232" s="51"/>
      <c r="F232"/>
      <c r="G232"/>
      <c r="H232"/>
      <c r="I232"/>
      <c r="J232"/>
      <c r="K232"/>
      <c r="L232"/>
      <c r="M232"/>
      <c r="N232"/>
      <c r="O232"/>
      <c r="P232"/>
      <c r="Q232"/>
      <c r="R232"/>
      <c r="S232"/>
      <c r="T232"/>
      <c r="U232"/>
    </row>
    <row r="233" spans="1:21" s="43" customFormat="1" x14ac:dyDescent="0.25">
      <c r="A233"/>
      <c r="B233"/>
      <c r="E233" s="51"/>
      <c r="F233"/>
      <c r="G233"/>
      <c r="H233"/>
      <c r="I233"/>
      <c r="J233"/>
      <c r="K233"/>
      <c r="L233"/>
      <c r="M233"/>
      <c r="N233"/>
      <c r="O233"/>
      <c r="P233"/>
      <c r="Q233"/>
      <c r="R233"/>
      <c r="S233"/>
      <c r="T233"/>
      <c r="U233"/>
    </row>
    <row r="234" spans="1:21" s="43" customFormat="1" x14ac:dyDescent="0.25">
      <c r="A234"/>
      <c r="B234"/>
      <c r="E234" s="51"/>
      <c r="F234"/>
      <c r="G234"/>
      <c r="H234"/>
      <c r="I234"/>
      <c r="J234"/>
      <c r="K234"/>
      <c r="L234"/>
      <c r="M234"/>
      <c r="N234"/>
      <c r="O234"/>
      <c r="P234"/>
      <c r="Q234"/>
      <c r="R234"/>
      <c r="S234"/>
      <c r="T234"/>
      <c r="U234"/>
    </row>
    <row r="235" spans="1:21" s="43" customFormat="1" x14ac:dyDescent="0.25">
      <c r="A235"/>
      <c r="B235"/>
      <c r="E235" s="51"/>
      <c r="F235"/>
      <c r="G235"/>
      <c r="H235"/>
      <c r="I235"/>
      <c r="J235"/>
      <c r="K235"/>
      <c r="L235"/>
      <c r="M235"/>
      <c r="N235"/>
      <c r="O235"/>
      <c r="P235"/>
      <c r="Q235"/>
      <c r="R235"/>
      <c r="S235"/>
      <c r="T235"/>
      <c r="U235"/>
    </row>
    <row r="236" spans="1:21" s="43" customFormat="1" x14ac:dyDescent="0.25">
      <c r="A236"/>
      <c r="B236"/>
      <c r="E236" s="51"/>
      <c r="F236"/>
      <c r="G236"/>
      <c r="H236"/>
      <c r="I236"/>
      <c r="J236"/>
      <c r="K236"/>
      <c r="L236"/>
      <c r="M236"/>
      <c r="N236"/>
      <c r="O236"/>
      <c r="P236"/>
      <c r="Q236"/>
      <c r="R236"/>
      <c r="S236"/>
      <c r="T236"/>
      <c r="U236"/>
    </row>
    <row r="237" spans="1:21" s="43" customFormat="1" x14ac:dyDescent="0.25">
      <c r="A237"/>
      <c r="B237"/>
      <c r="E237" s="51"/>
      <c r="F237"/>
      <c r="G237"/>
      <c r="H237"/>
      <c r="I237"/>
      <c r="J237"/>
      <c r="K237"/>
      <c r="L237"/>
      <c r="M237"/>
      <c r="N237"/>
      <c r="O237"/>
      <c r="P237"/>
      <c r="Q237"/>
      <c r="R237"/>
      <c r="S237"/>
      <c r="T237"/>
      <c r="U237"/>
    </row>
    <row r="238" spans="1:21" s="43" customFormat="1" x14ac:dyDescent="0.25">
      <c r="A238"/>
      <c r="B238"/>
      <c r="E238" s="51"/>
      <c r="F238"/>
      <c r="G238"/>
      <c r="H238"/>
      <c r="I238"/>
      <c r="J238"/>
      <c r="K238"/>
      <c r="L238"/>
      <c r="M238"/>
      <c r="N238"/>
      <c r="O238"/>
      <c r="P238"/>
      <c r="Q238"/>
      <c r="R238"/>
      <c r="S238"/>
      <c r="T238"/>
      <c r="U238"/>
    </row>
    <row r="239" spans="1:21" s="43" customFormat="1" x14ac:dyDescent="0.25">
      <c r="A239"/>
      <c r="B239"/>
      <c r="E239" s="51"/>
      <c r="F239"/>
      <c r="G239"/>
      <c r="H239"/>
      <c r="I239"/>
      <c r="J239"/>
      <c r="K239"/>
      <c r="L239"/>
      <c r="M239"/>
      <c r="N239"/>
      <c r="O239"/>
      <c r="P239"/>
      <c r="Q239"/>
      <c r="R239"/>
      <c r="S239"/>
      <c r="T239"/>
      <c r="U239"/>
    </row>
    <row r="240" spans="1:21" s="43" customFormat="1" x14ac:dyDescent="0.25">
      <c r="A240"/>
      <c r="B240"/>
      <c r="E240" s="51"/>
      <c r="F240"/>
      <c r="G240"/>
      <c r="H240"/>
      <c r="I240"/>
      <c r="J240"/>
      <c r="K240"/>
      <c r="L240"/>
      <c r="M240"/>
      <c r="N240"/>
      <c r="O240"/>
      <c r="P240"/>
      <c r="Q240"/>
      <c r="R240"/>
      <c r="S240"/>
      <c r="T240"/>
      <c r="U240"/>
    </row>
    <row r="241" spans="1:21" s="43" customFormat="1" x14ac:dyDescent="0.25">
      <c r="A241"/>
      <c r="B241"/>
      <c r="E241" s="51"/>
      <c r="F241"/>
      <c r="G241"/>
      <c r="H241"/>
      <c r="I241"/>
      <c r="J241"/>
      <c r="K241"/>
      <c r="L241"/>
      <c r="M241"/>
      <c r="N241"/>
      <c r="O241"/>
      <c r="P241"/>
      <c r="Q241"/>
      <c r="R241"/>
      <c r="S241"/>
      <c r="T241"/>
      <c r="U241"/>
    </row>
    <row r="242" spans="1:21" s="43" customFormat="1" x14ac:dyDescent="0.25">
      <c r="A242"/>
      <c r="B242"/>
      <c r="E242" s="51"/>
      <c r="F242"/>
      <c r="G242"/>
      <c r="H242"/>
      <c r="I242"/>
      <c r="J242"/>
      <c r="K242"/>
      <c r="L242"/>
      <c r="M242"/>
      <c r="N242"/>
      <c r="O242"/>
      <c r="P242"/>
      <c r="Q242"/>
      <c r="R242"/>
      <c r="S242"/>
      <c r="T242"/>
      <c r="U242"/>
    </row>
    <row r="243" spans="1:21" s="43" customFormat="1" x14ac:dyDescent="0.25">
      <c r="A243"/>
      <c r="B243"/>
      <c r="E243" s="51"/>
      <c r="F243"/>
      <c r="G243"/>
      <c r="H243"/>
      <c r="I243"/>
      <c r="J243"/>
      <c r="K243"/>
      <c r="L243"/>
      <c r="M243"/>
      <c r="N243"/>
      <c r="O243"/>
      <c r="P243"/>
      <c r="Q243"/>
      <c r="R243"/>
      <c r="S243"/>
      <c r="T243"/>
      <c r="U243"/>
    </row>
  </sheetData>
  <mergeCells count="26">
    <mergeCell ref="L28:M28"/>
    <mergeCell ref="N28:O28"/>
    <mergeCell ref="N29:O29"/>
    <mergeCell ref="B29:C29"/>
    <mergeCell ref="D29:E29"/>
    <mergeCell ref="F29:G29"/>
    <mergeCell ref="H29:I29"/>
    <mergeCell ref="J29:K29"/>
    <mergeCell ref="L29:M29"/>
    <mergeCell ref="B28:C28"/>
    <mergeCell ref="D28:E28"/>
    <mergeCell ref="F28:G28"/>
    <mergeCell ref="H28:I28"/>
    <mergeCell ref="J28:K28"/>
    <mergeCell ref="B2:O2"/>
    <mergeCell ref="B3:O3"/>
    <mergeCell ref="B4:B5"/>
    <mergeCell ref="C4:C5"/>
    <mergeCell ref="D4:D5"/>
    <mergeCell ref="E4:E5"/>
    <mergeCell ref="F4:G4"/>
    <mergeCell ref="H4:I4"/>
    <mergeCell ref="J4:K4"/>
    <mergeCell ref="L4:M4"/>
    <mergeCell ref="N4:N5"/>
    <mergeCell ref="O4:O5"/>
  </mergeCells>
  <printOptions horizontalCentered="1" verticalCentered="1"/>
  <pageMargins left="0" right="0" top="0" bottom="0" header="0" footer="0"/>
  <pageSetup paperSize="9"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A511-E5D6-4B10-A64E-54915F702E54}">
  <sheetPr>
    <tabColor rgb="FFFF0000"/>
  </sheetPr>
  <dimension ref="A2:AG131"/>
  <sheetViews>
    <sheetView showGridLines="0" zoomScale="95" zoomScaleNormal="95" zoomScaleSheetLayoutView="100" workbookViewId="0">
      <selection activeCell="X8" sqref="X8"/>
    </sheetView>
  </sheetViews>
  <sheetFormatPr defaultRowHeight="15" x14ac:dyDescent="0.25"/>
  <cols>
    <col min="1" max="1" width="5" customWidth="1"/>
    <col min="2" max="2" width="8.42578125" customWidth="1"/>
    <col min="3" max="3" width="13.7109375" style="43" customWidth="1"/>
    <col min="4" max="4" width="13.140625" style="43" customWidth="1"/>
    <col min="5" max="5" width="9.140625" style="51" customWidth="1"/>
    <col min="6" max="6" width="10.42578125" customWidth="1"/>
    <col min="7" max="7" width="10.7109375" customWidth="1"/>
    <col min="8" max="8" width="10.42578125" customWidth="1"/>
    <col min="9" max="9" width="9.140625" customWidth="1"/>
    <col min="10" max="10" width="10.42578125" customWidth="1"/>
    <col min="11" max="11" width="11.140625" customWidth="1"/>
    <col min="12" max="12" width="15.5703125" customWidth="1"/>
    <col min="13" max="13" width="7.5703125" customWidth="1"/>
    <col min="14" max="15" width="9" customWidth="1"/>
    <col min="16" max="21" width="9" style="43" customWidth="1"/>
    <col min="22" max="26" width="11.28515625" style="43" customWidth="1"/>
    <col min="27" max="33" width="12.42578125" customWidth="1"/>
  </cols>
  <sheetData>
    <row r="2" spans="1:33" ht="33.75" customHeight="1" x14ac:dyDescent="0.25">
      <c r="B2" s="541" t="s">
        <v>262</v>
      </c>
      <c r="C2" s="542"/>
      <c r="D2" s="542"/>
      <c r="E2" s="542"/>
      <c r="F2" s="542"/>
      <c r="G2" s="542"/>
      <c r="H2" s="542"/>
      <c r="I2" s="542"/>
      <c r="J2" s="542"/>
      <c r="K2" s="542"/>
      <c r="L2" s="542"/>
      <c r="M2" s="543"/>
      <c r="N2" s="43"/>
      <c r="O2" s="43"/>
      <c r="P2" s="44"/>
    </row>
    <row r="3" spans="1:33" ht="28.5" customHeight="1" x14ac:dyDescent="0.25">
      <c r="B3" s="698" t="s">
        <v>263</v>
      </c>
      <c r="C3" s="699"/>
      <c r="D3" s="699"/>
      <c r="E3" s="699"/>
      <c r="F3" s="699"/>
      <c r="G3" s="699"/>
      <c r="H3" s="699"/>
      <c r="I3" s="699"/>
      <c r="J3" s="699"/>
      <c r="K3" s="699"/>
      <c r="L3" s="699"/>
      <c r="M3" s="700"/>
      <c r="N3" s="43"/>
      <c r="O3" s="43"/>
      <c r="P3" s="44"/>
      <c r="W3" s="45"/>
    </row>
    <row r="4" spans="1:33" ht="75" customHeight="1" x14ac:dyDescent="0.25">
      <c r="B4" s="701" t="s">
        <v>143</v>
      </c>
      <c r="C4" s="702" t="s">
        <v>124</v>
      </c>
      <c r="D4" s="703" t="s">
        <v>151</v>
      </c>
      <c r="E4" s="704" t="s">
        <v>126</v>
      </c>
      <c r="F4" s="705" t="s">
        <v>264</v>
      </c>
      <c r="G4" s="706"/>
      <c r="H4" s="705" t="s">
        <v>207</v>
      </c>
      <c r="I4" s="706"/>
      <c r="J4" s="705" t="s">
        <v>265</v>
      </c>
      <c r="K4" s="706"/>
      <c r="L4" s="707" t="s">
        <v>131</v>
      </c>
      <c r="M4" s="701" t="s">
        <v>132</v>
      </c>
      <c r="N4" s="44"/>
      <c r="O4" s="44"/>
      <c r="P4" s="44"/>
      <c r="X4" s="44"/>
      <c r="Y4" s="44"/>
      <c r="Z4" s="44"/>
      <c r="AA4" s="44"/>
      <c r="AB4" s="44"/>
      <c r="AC4" s="44"/>
      <c r="AD4" s="44"/>
      <c r="AE4" s="44"/>
      <c r="AF4" s="44"/>
      <c r="AG4" s="44"/>
    </row>
    <row r="5" spans="1:33" ht="72.75" customHeight="1" x14ac:dyDescent="0.25">
      <c r="B5" s="701"/>
      <c r="C5" s="702"/>
      <c r="D5" s="703"/>
      <c r="E5" s="704"/>
      <c r="F5" s="347" t="s">
        <v>209</v>
      </c>
      <c r="G5" s="348" t="s">
        <v>134</v>
      </c>
      <c r="H5" s="347" t="s">
        <v>147</v>
      </c>
      <c r="I5" s="348" t="s">
        <v>134</v>
      </c>
      <c r="J5" s="347" t="s">
        <v>147</v>
      </c>
      <c r="K5" s="348" t="s">
        <v>134</v>
      </c>
      <c r="L5" s="707"/>
      <c r="M5" s="701"/>
      <c r="N5" s="44"/>
      <c r="O5" s="44"/>
      <c r="P5" s="44"/>
      <c r="X5" s="44"/>
      <c r="Y5" s="44"/>
      <c r="Z5" s="44"/>
      <c r="AA5" s="44"/>
      <c r="AB5" s="44"/>
      <c r="AC5" s="44"/>
      <c r="AD5" s="44"/>
      <c r="AE5" s="44"/>
      <c r="AF5" s="44"/>
      <c r="AG5" s="44"/>
    </row>
    <row r="6" spans="1:33" ht="36" customHeight="1" x14ac:dyDescent="0.25">
      <c r="A6" s="46"/>
      <c r="B6" s="349">
        <v>1</v>
      </c>
      <c r="C6" s="350" t="s">
        <v>74</v>
      </c>
      <c r="D6" s="328">
        <v>0.33029977217620227</v>
      </c>
      <c r="E6" s="351">
        <v>176.29003400000002</v>
      </c>
      <c r="F6" s="352">
        <v>9.5355528154541722E-3</v>
      </c>
      <c r="G6" s="353">
        <v>0.11600000000000001</v>
      </c>
      <c r="H6" s="354">
        <v>0.1435579546299379</v>
      </c>
      <c r="I6" s="353">
        <v>9.9483090000000001</v>
      </c>
      <c r="J6" s="355">
        <v>0.36754121393182715</v>
      </c>
      <c r="K6" s="353">
        <v>166.22572500000001</v>
      </c>
      <c r="L6" s="350" t="s">
        <v>102</v>
      </c>
      <c r="M6" s="356">
        <v>1</v>
      </c>
      <c r="N6" s="40"/>
      <c r="O6" s="40"/>
      <c r="P6" s="40"/>
      <c r="Q6" s="40"/>
      <c r="R6" s="40"/>
      <c r="S6" s="40"/>
      <c r="T6" s="40"/>
      <c r="U6" s="40"/>
      <c r="X6" s="44"/>
      <c r="Y6" s="44"/>
      <c r="Z6" s="44"/>
      <c r="AA6" s="44"/>
      <c r="AB6" s="44"/>
      <c r="AC6" s="44"/>
      <c r="AD6" s="44"/>
      <c r="AE6" s="44"/>
      <c r="AF6" s="44"/>
      <c r="AG6" s="44"/>
    </row>
    <row r="7" spans="1:33" ht="36" customHeight="1" x14ac:dyDescent="0.25">
      <c r="A7" s="46"/>
      <c r="B7" s="357">
        <v>2</v>
      </c>
      <c r="C7" s="358" t="s">
        <v>12</v>
      </c>
      <c r="D7" s="359">
        <v>0.18565203997233146</v>
      </c>
      <c r="E7" s="360">
        <v>99.087578000000008</v>
      </c>
      <c r="F7" s="361">
        <v>0</v>
      </c>
      <c r="G7" s="362">
        <v>0</v>
      </c>
      <c r="H7" s="363">
        <v>0.29979183588701164</v>
      </c>
      <c r="I7" s="362">
        <v>20.775036999999998</v>
      </c>
      <c r="J7" s="361">
        <v>0.17315663014991203</v>
      </c>
      <c r="K7" s="362">
        <v>78.31254100000001</v>
      </c>
      <c r="L7" s="358" t="s">
        <v>13</v>
      </c>
      <c r="M7" s="364">
        <v>2</v>
      </c>
      <c r="N7" s="40"/>
      <c r="O7" s="40"/>
      <c r="P7" s="40"/>
      <c r="Q7" s="40"/>
      <c r="R7" s="40"/>
      <c r="S7" s="40"/>
      <c r="T7" s="40"/>
      <c r="U7" s="40"/>
      <c r="V7" s="44"/>
      <c r="W7" s="44"/>
      <c r="X7" s="44"/>
      <c r="Y7" s="47"/>
      <c r="Z7" s="48"/>
      <c r="AA7" s="1"/>
      <c r="AB7" s="1"/>
      <c r="AC7" s="1"/>
      <c r="AD7" s="1"/>
      <c r="AE7" s="1"/>
      <c r="AF7" s="1"/>
      <c r="AG7" s="1"/>
    </row>
    <row r="8" spans="1:33" ht="36" customHeight="1" x14ac:dyDescent="0.25">
      <c r="A8" s="46"/>
      <c r="B8" s="349">
        <v>3</v>
      </c>
      <c r="C8" s="350" t="s">
        <v>8</v>
      </c>
      <c r="D8" s="328">
        <v>0.14180579633963167</v>
      </c>
      <c r="E8" s="351">
        <v>75.685637</v>
      </c>
      <c r="F8" s="352">
        <v>0</v>
      </c>
      <c r="G8" s="353">
        <v>0</v>
      </c>
      <c r="H8" s="354">
        <v>3.4491512392355078E-4</v>
      </c>
      <c r="I8" s="353">
        <v>2.3902E-2</v>
      </c>
      <c r="J8" s="355">
        <v>0.16729544076338493</v>
      </c>
      <c r="K8" s="353">
        <v>75.661734999999993</v>
      </c>
      <c r="L8" s="350" t="s">
        <v>9</v>
      </c>
      <c r="M8" s="356">
        <v>3</v>
      </c>
      <c r="N8" s="40"/>
      <c r="O8" s="40"/>
      <c r="P8" s="40"/>
      <c r="Q8" s="40"/>
      <c r="R8" s="40"/>
      <c r="S8" s="40"/>
      <c r="T8" s="40"/>
      <c r="U8" s="40"/>
      <c r="X8" s="44"/>
      <c r="Y8" s="44"/>
      <c r="Z8" s="44"/>
      <c r="AA8" s="44"/>
      <c r="AB8" s="44"/>
      <c r="AC8" s="44"/>
      <c r="AD8" s="44"/>
      <c r="AE8" s="44"/>
      <c r="AF8" s="44"/>
      <c r="AG8" s="44"/>
    </row>
    <row r="9" spans="1:33" ht="36" customHeight="1" x14ac:dyDescent="0.25">
      <c r="A9" s="46"/>
      <c r="B9" s="357">
        <v>4</v>
      </c>
      <c r="C9" s="358" t="s">
        <v>32</v>
      </c>
      <c r="D9" s="359">
        <v>0.10675649684575111</v>
      </c>
      <c r="E9" s="360">
        <v>56.978866000000004</v>
      </c>
      <c r="F9" s="361">
        <v>4.0279490341142629E-3</v>
      </c>
      <c r="G9" s="362">
        <v>4.9000000000000002E-2</v>
      </c>
      <c r="H9" s="363">
        <v>8.7653363273116666E-2</v>
      </c>
      <c r="I9" s="362">
        <v>6.0742209999999996</v>
      </c>
      <c r="J9" s="361">
        <v>0.11244676778270064</v>
      </c>
      <c r="K9" s="362">
        <v>50.855645000000003</v>
      </c>
      <c r="L9" s="358" t="s">
        <v>104</v>
      </c>
      <c r="M9" s="364">
        <v>4</v>
      </c>
      <c r="N9" s="40"/>
      <c r="O9" s="40"/>
      <c r="P9" s="40"/>
      <c r="Q9" s="40"/>
      <c r="R9" s="40"/>
      <c r="S9" s="40"/>
      <c r="T9" s="40"/>
      <c r="U9" s="40"/>
      <c r="V9" s="44"/>
      <c r="W9" s="44"/>
      <c r="X9" s="44"/>
      <c r="Y9" s="47"/>
      <c r="Z9" s="48"/>
      <c r="AA9" s="1"/>
      <c r="AB9" s="1"/>
      <c r="AC9" s="1"/>
      <c r="AD9" s="1"/>
      <c r="AE9" s="1"/>
      <c r="AF9" s="1"/>
      <c r="AG9" s="1"/>
    </row>
    <row r="10" spans="1:33" ht="36" customHeight="1" x14ac:dyDescent="0.25">
      <c r="A10" s="46"/>
      <c r="B10" s="349">
        <v>5</v>
      </c>
      <c r="C10" s="350" t="s">
        <v>10</v>
      </c>
      <c r="D10" s="328">
        <v>0.10641410856890147</v>
      </c>
      <c r="E10" s="351">
        <v>56.796123999999999</v>
      </c>
      <c r="F10" s="352">
        <v>0</v>
      </c>
      <c r="G10" s="353">
        <v>0</v>
      </c>
      <c r="H10" s="354">
        <v>0.17931284745487214</v>
      </c>
      <c r="I10" s="353">
        <v>12.426059</v>
      </c>
      <c r="J10" s="355">
        <v>9.8106520830840566E-2</v>
      </c>
      <c r="K10" s="353">
        <v>44.370064999999997</v>
      </c>
      <c r="L10" s="350" t="s">
        <v>11</v>
      </c>
      <c r="M10" s="356">
        <v>5</v>
      </c>
      <c r="N10" s="40"/>
      <c r="O10" s="40"/>
      <c r="P10" s="40"/>
      <c r="Q10" s="40"/>
      <c r="R10" s="40"/>
      <c r="S10" s="40"/>
      <c r="T10" s="40"/>
      <c r="U10" s="40"/>
      <c r="X10" s="44"/>
      <c r="Y10" s="44"/>
      <c r="Z10" s="44"/>
      <c r="AA10" s="44"/>
      <c r="AB10" s="44"/>
      <c r="AC10" s="44"/>
      <c r="AD10" s="44"/>
      <c r="AE10" s="44"/>
      <c r="AF10" s="44"/>
      <c r="AG10" s="44"/>
    </row>
    <row r="11" spans="1:33" ht="36" customHeight="1" x14ac:dyDescent="0.25">
      <c r="A11" s="46"/>
      <c r="B11" s="357">
        <v>6</v>
      </c>
      <c r="C11" s="358" t="s">
        <v>3</v>
      </c>
      <c r="D11" s="359">
        <v>3.5142622417355204E-2</v>
      </c>
      <c r="E11" s="360">
        <v>18.75658</v>
      </c>
      <c r="F11" s="361">
        <v>0.98643649815043166</v>
      </c>
      <c r="G11" s="362">
        <v>12</v>
      </c>
      <c r="H11" s="363">
        <v>8.3432893387373006E-3</v>
      </c>
      <c r="I11" s="362">
        <v>0.57817499999999999</v>
      </c>
      <c r="J11" s="361">
        <v>1.3661053208596145E-2</v>
      </c>
      <c r="K11" s="362">
        <v>6.1784049999999997</v>
      </c>
      <c r="L11" s="358" t="s">
        <v>4</v>
      </c>
      <c r="M11" s="364">
        <v>6</v>
      </c>
      <c r="N11" s="40"/>
      <c r="O11" s="40"/>
      <c r="P11" s="40"/>
      <c r="Q11" s="40"/>
      <c r="R11" s="40"/>
      <c r="S11" s="40"/>
      <c r="T11" s="40"/>
      <c r="U11" s="40"/>
      <c r="V11" s="44"/>
      <c r="W11" s="44"/>
      <c r="X11" s="44"/>
      <c r="Y11" s="47"/>
      <c r="Z11" s="48"/>
      <c r="AA11" s="1"/>
      <c r="AB11" s="1"/>
      <c r="AC11" s="1"/>
      <c r="AD11" s="1"/>
      <c r="AE11" s="1"/>
      <c r="AF11" s="1"/>
      <c r="AG11" s="1"/>
    </row>
    <row r="12" spans="1:33" ht="36" customHeight="1" x14ac:dyDescent="0.25">
      <c r="A12" s="46"/>
      <c r="B12" s="349">
        <v>7</v>
      </c>
      <c r="C12" s="350" t="s">
        <v>24</v>
      </c>
      <c r="D12" s="328">
        <v>2.501468605547626E-2</v>
      </c>
      <c r="E12" s="351">
        <v>13.351023</v>
      </c>
      <c r="F12" s="352">
        <v>0</v>
      </c>
      <c r="G12" s="353">
        <v>0</v>
      </c>
      <c r="H12" s="354">
        <v>5.0834027338773319E-2</v>
      </c>
      <c r="I12" s="353">
        <v>3.522707</v>
      </c>
      <c r="J12" s="355">
        <v>2.1731360735804277E-2</v>
      </c>
      <c r="K12" s="353">
        <v>9.8283159999999992</v>
      </c>
      <c r="L12" s="350" t="s">
        <v>25</v>
      </c>
      <c r="M12" s="356">
        <v>7</v>
      </c>
      <c r="N12" s="40"/>
      <c r="O12" s="40"/>
      <c r="P12" s="40"/>
      <c r="Q12" s="40"/>
      <c r="R12" s="40"/>
      <c r="S12" s="40"/>
      <c r="T12" s="40"/>
      <c r="U12" s="40"/>
      <c r="X12" s="44"/>
      <c r="Y12" s="44"/>
      <c r="Z12" s="44"/>
      <c r="AA12" s="44"/>
      <c r="AB12" s="44"/>
      <c r="AC12" s="44"/>
      <c r="AD12" s="44"/>
      <c r="AE12" s="44"/>
      <c r="AF12" s="44"/>
      <c r="AG12" s="44"/>
    </row>
    <row r="13" spans="1:33" ht="36" customHeight="1" x14ac:dyDescent="0.25">
      <c r="A13" s="46"/>
      <c r="B13" s="357">
        <v>8</v>
      </c>
      <c r="C13" s="358" t="s">
        <v>18</v>
      </c>
      <c r="D13" s="359">
        <v>2.2659581121812621E-2</v>
      </c>
      <c r="E13" s="360">
        <v>12.094039</v>
      </c>
      <c r="F13" s="361">
        <v>0</v>
      </c>
      <c r="G13" s="362">
        <v>0</v>
      </c>
      <c r="H13" s="363">
        <v>0.16297346390255865</v>
      </c>
      <c r="I13" s="362">
        <v>11.293769000000001</v>
      </c>
      <c r="J13" s="361">
        <v>1.7694746542583786E-3</v>
      </c>
      <c r="K13" s="362">
        <v>0.80027000000000004</v>
      </c>
      <c r="L13" s="358" t="s">
        <v>19</v>
      </c>
      <c r="M13" s="364">
        <v>8</v>
      </c>
      <c r="N13" s="40"/>
      <c r="O13" s="40"/>
      <c r="P13" s="40"/>
      <c r="Q13" s="40"/>
      <c r="R13" s="40"/>
      <c r="S13" s="40"/>
      <c r="T13" s="40"/>
      <c r="U13" s="40"/>
      <c r="V13" s="44"/>
      <c r="W13" s="44"/>
      <c r="X13" s="44"/>
      <c r="Y13" s="47"/>
      <c r="Z13" s="48"/>
      <c r="AA13" s="1"/>
      <c r="AB13" s="1"/>
      <c r="AC13" s="1"/>
      <c r="AD13" s="1"/>
      <c r="AE13" s="1"/>
      <c r="AF13" s="1"/>
      <c r="AG13" s="1"/>
    </row>
    <row r="14" spans="1:33" ht="36" customHeight="1" x14ac:dyDescent="0.25">
      <c r="A14" s="46"/>
      <c r="B14" s="349">
        <v>9</v>
      </c>
      <c r="C14" s="350" t="s">
        <v>26</v>
      </c>
      <c r="D14" s="328">
        <v>1.1037494336106632E-2</v>
      </c>
      <c r="E14" s="351">
        <v>5.8910130000000001</v>
      </c>
      <c r="F14" s="352">
        <v>0</v>
      </c>
      <c r="G14" s="353">
        <v>0</v>
      </c>
      <c r="H14" s="354">
        <v>1.848939585854803E-2</v>
      </c>
      <c r="I14" s="353">
        <v>1.281282</v>
      </c>
      <c r="J14" s="355">
        <v>1.0192562719393616E-2</v>
      </c>
      <c r="K14" s="353">
        <v>4.609731</v>
      </c>
      <c r="L14" s="350" t="s">
        <v>27</v>
      </c>
      <c r="M14" s="356">
        <v>9</v>
      </c>
      <c r="N14" s="40"/>
      <c r="O14" s="40"/>
      <c r="P14" s="40"/>
      <c r="Q14" s="40"/>
      <c r="R14" s="40"/>
      <c r="S14" s="40"/>
      <c r="T14" s="40"/>
      <c r="U14" s="40"/>
      <c r="X14" s="44"/>
      <c r="Y14" s="44"/>
      <c r="Z14" s="44"/>
      <c r="AA14" s="44"/>
      <c r="AB14" s="44"/>
      <c r="AC14" s="44"/>
      <c r="AD14" s="44"/>
      <c r="AE14" s="44"/>
      <c r="AF14" s="44"/>
      <c r="AG14" s="44"/>
    </row>
    <row r="15" spans="1:33" ht="36" customHeight="1" x14ac:dyDescent="0.25">
      <c r="A15" s="46"/>
      <c r="B15" s="357">
        <v>10</v>
      </c>
      <c r="C15" s="358" t="s">
        <v>14</v>
      </c>
      <c r="D15" s="359">
        <v>8.8492611094908268E-3</v>
      </c>
      <c r="E15" s="360">
        <v>4.7230929999999995</v>
      </c>
      <c r="F15" s="361">
        <v>0</v>
      </c>
      <c r="G15" s="362">
        <v>0</v>
      </c>
      <c r="H15" s="363">
        <v>3.0814505333240359E-3</v>
      </c>
      <c r="I15" s="362">
        <v>0.21353899999999998</v>
      </c>
      <c r="J15" s="361">
        <v>9.9710616479556733E-3</v>
      </c>
      <c r="K15" s="362">
        <v>4.5095539999999996</v>
      </c>
      <c r="L15" s="358" t="s">
        <v>15</v>
      </c>
      <c r="M15" s="364">
        <v>10</v>
      </c>
      <c r="N15" s="40"/>
      <c r="O15" s="40"/>
      <c r="P15" s="40"/>
      <c r="Q15" s="40"/>
      <c r="R15" s="40"/>
      <c r="S15" s="40"/>
      <c r="T15" s="40"/>
      <c r="U15" s="40"/>
      <c r="V15" s="44"/>
      <c r="W15" s="44"/>
      <c r="X15" s="44"/>
      <c r="Y15" s="47"/>
      <c r="Z15" s="48"/>
      <c r="AA15" s="1"/>
      <c r="AB15" s="1"/>
      <c r="AC15" s="1"/>
      <c r="AD15" s="1"/>
      <c r="AE15" s="1"/>
      <c r="AF15" s="1"/>
      <c r="AG15" s="1"/>
    </row>
    <row r="16" spans="1:33" ht="36" customHeight="1" x14ac:dyDescent="0.25">
      <c r="A16" s="46"/>
      <c r="B16" s="349">
        <v>11</v>
      </c>
      <c r="C16" s="350" t="s">
        <v>40</v>
      </c>
      <c r="D16" s="328">
        <v>8.8191277484869386E-3</v>
      </c>
      <c r="E16" s="351">
        <v>4.7070100000000004</v>
      </c>
      <c r="F16" s="352">
        <v>0</v>
      </c>
      <c r="G16" s="353">
        <v>0</v>
      </c>
      <c r="H16" s="354">
        <v>1.4498296983379427E-2</v>
      </c>
      <c r="I16" s="353">
        <v>1.0047060000000001</v>
      </c>
      <c r="J16" s="355">
        <v>8.1861535361308201E-3</v>
      </c>
      <c r="K16" s="353">
        <v>3.7023039999999998</v>
      </c>
      <c r="L16" s="350" t="s">
        <v>41</v>
      </c>
      <c r="M16" s="356">
        <v>11</v>
      </c>
      <c r="N16" s="40"/>
      <c r="O16" s="40"/>
      <c r="P16" s="40"/>
      <c r="Q16" s="40"/>
      <c r="R16" s="40"/>
      <c r="S16" s="40"/>
      <c r="T16" s="40"/>
      <c r="U16" s="40"/>
      <c r="X16" s="44"/>
      <c r="Y16" s="44"/>
      <c r="Z16" s="44"/>
      <c r="AA16" s="44"/>
      <c r="AB16" s="44"/>
      <c r="AC16" s="44"/>
      <c r="AD16" s="44"/>
      <c r="AE16" s="44"/>
      <c r="AF16" s="44"/>
      <c r="AG16" s="44"/>
    </row>
    <row r="17" spans="1:33" ht="36" customHeight="1" x14ac:dyDescent="0.25">
      <c r="A17" s="46"/>
      <c r="B17" s="357">
        <v>12</v>
      </c>
      <c r="C17" s="358" t="s">
        <v>30</v>
      </c>
      <c r="D17" s="359">
        <v>6.477953147414472E-3</v>
      </c>
      <c r="E17" s="360">
        <v>3.4574609999999995</v>
      </c>
      <c r="F17" s="361">
        <v>0</v>
      </c>
      <c r="G17" s="362">
        <v>0</v>
      </c>
      <c r="H17" s="363">
        <v>7.5930390580951235E-3</v>
      </c>
      <c r="I17" s="362">
        <v>0.52618399999999999</v>
      </c>
      <c r="J17" s="361">
        <v>6.4813379935653422E-3</v>
      </c>
      <c r="K17" s="362">
        <v>2.9312769999999997</v>
      </c>
      <c r="L17" s="358" t="s">
        <v>103</v>
      </c>
      <c r="M17" s="364">
        <v>12</v>
      </c>
      <c r="N17" s="40"/>
      <c r="O17" s="40"/>
      <c r="P17" s="40"/>
      <c r="Q17" s="40"/>
      <c r="R17" s="40"/>
      <c r="S17" s="40"/>
      <c r="T17" s="40"/>
      <c r="U17" s="40"/>
      <c r="V17" s="44"/>
      <c r="W17" s="44"/>
      <c r="X17" s="44"/>
      <c r="Y17" s="47"/>
      <c r="Z17" s="48"/>
      <c r="AA17" s="1"/>
      <c r="AB17" s="1"/>
      <c r="AC17" s="1"/>
      <c r="AD17" s="1"/>
      <c r="AE17" s="1"/>
      <c r="AF17" s="1"/>
      <c r="AG17" s="1"/>
    </row>
    <row r="18" spans="1:33" ht="36" customHeight="1" x14ac:dyDescent="0.25">
      <c r="A18" s="46"/>
      <c r="B18" s="349">
        <v>13</v>
      </c>
      <c r="C18" s="350" t="s">
        <v>16</v>
      </c>
      <c r="D18" s="328">
        <v>4.8194491560153881E-3</v>
      </c>
      <c r="E18" s="351">
        <v>2.5722719999999999</v>
      </c>
      <c r="F18" s="352">
        <v>0</v>
      </c>
      <c r="G18" s="353">
        <v>0</v>
      </c>
      <c r="H18" s="354">
        <v>1.3371312574201055E-2</v>
      </c>
      <c r="I18" s="353">
        <v>0.9266080000000001</v>
      </c>
      <c r="J18" s="355">
        <v>3.6387228528189991E-3</v>
      </c>
      <c r="K18" s="353">
        <v>1.645664</v>
      </c>
      <c r="L18" s="350" t="s">
        <v>17</v>
      </c>
      <c r="M18" s="356">
        <v>13</v>
      </c>
      <c r="N18" s="40"/>
      <c r="O18" s="40"/>
      <c r="P18" s="40"/>
      <c r="Q18" s="40"/>
      <c r="R18" s="40"/>
      <c r="S18" s="40"/>
      <c r="T18" s="40"/>
      <c r="U18" s="40"/>
      <c r="X18" s="44"/>
      <c r="Y18" s="44"/>
      <c r="Z18" s="44"/>
      <c r="AA18" s="44"/>
      <c r="AB18" s="44"/>
      <c r="AC18" s="44"/>
      <c r="AD18" s="44"/>
      <c r="AE18" s="44"/>
      <c r="AF18" s="44"/>
      <c r="AG18" s="44"/>
    </row>
    <row r="19" spans="1:33" ht="36" customHeight="1" x14ac:dyDescent="0.25">
      <c r="A19" s="46"/>
      <c r="B19" s="357">
        <v>14</v>
      </c>
      <c r="C19" s="358" t="s">
        <v>5</v>
      </c>
      <c r="D19" s="359">
        <v>1.6057373529639338E-3</v>
      </c>
      <c r="E19" s="360">
        <v>0.85702599999999995</v>
      </c>
      <c r="F19" s="361">
        <v>0</v>
      </c>
      <c r="G19" s="362">
        <v>0</v>
      </c>
      <c r="H19" s="363">
        <v>8.0941631275660095E-3</v>
      </c>
      <c r="I19" s="362">
        <v>0.56091099999999994</v>
      </c>
      <c r="J19" s="361">
        <v>6.5473900964139575E-4</v>
      </c>
      <c r="K19" s="362">
        <v>0.29611500000000002</v>
      </c>
      <c r="L19" s="358" t="s">
        <v>6</v>
      </c>
      <c r="M19" s="364">
        <v>14</v>
      </c>
      <c r="N19" s="40"/>
      <c r="O19" s="40"/>
      <c r="P19" s="40"/>
      <c r="Q19" s="40"/>
      <c r="R19" s="40"/>
      <c r="S19" s="40"/>
      <c r="T19" s="40"/>
      <c r="U19" s="40"/>
      <c r="V19" s="44"/>
      <c r="W19" s="44"/>
      <c r="X19" s="44"/>
      <c r="Y19" s="47"/>
      <c r="Z19" s="48"/>
      <c r="AA19" s="1"/>
      <c r="AB19" s="1"/>
      <c r="AC19" s="1"/>
      <c r="AD19" s="1"/>
      <c r="AE19" s="1"/>
      <c r="AF19" s="1"/>
      <c r="AG19" s="1"/>
    </row>
    <row r="20" spans="1:33" ht="36" customHeight="1" x14ac:dyDescent="0.25">
      <c r="A20" s="46"/>
      <c r="B20" s="349">
        <v>15</v>
      </c>
      <c r="C20" s="350" t="s">
        <v>34</v>
      </c>
      <c r="D20" s="328">
        <v>1.4185331685415891E-3</v>
      </c>
      <c r="E20" s="351">
        <v>0.75710999999999995</v>
      </c>
      <c r="F20" s="352">
        <v>0</v>
      </c>
      <c r="G20" s="353">
        <v>0</v>
      </c>
      <c r="H20" s="354">
        <v>0</v>
      </c>
      <c r="I20" s="353">
        <v>0</v>
      </c>
      <c r="J20" s="355">
        <v>1.6740437046066463E-3</v>
      </c>
      <c r="K20" s="353">
        <v>0.75710999999999995</v>
      </c>
      <c r="L20" s="350" t="s">
        <v>35</v>
      </c>
      <c r="M20" s="356">
        <v>15</v>
      </c>
      <c r="N20" s="40"/>
      <c r="O20" s="40"/>
      <c r="P20" s="40"/>
      <c r="Q20" s="40"/>
      <c r="R20" s="40"/>
      <c r="S20" s="40"/>
      <c r="T20" s="40"/>
      <c r="U20" s="40"/>
      <c r="X20" s="44"/>
      <c r="Y20" s="44"/>
      <c r="Z20" s="44"/>
      <c r="AA20" s="44"/>
      <c r="AB20" s="44"/>
      <c r="AC20" s="44"/>
      <c r="AD20" s="44"/>
      <c r="AE20" s="44"/>
      <c r="AF20" s="44"/>
      <c r="AG20" s="44"/>
    </row>
    <row r="21" spans="1:33" ht="36" customHeight="1" x14ac:dyDescent="0.25">
      <c r="A21" s="46"/>
      <c r="B21" s="357">
        <v>16</v>
      </c>
      <c r="C21" s="358" t="s">
        <v>22</v>
      </c>
      <c r="D21" s="359">
        <v>1.1668859727576352E-3</v>
      </c>
      <c r="E21" s="360">
        <v>0.62279899999999999</v>
      </c>
      <c r="F21" s="361">
        <v>0</v>
      </c>
      <c r="G21" s="362">
        <v>0</v>
      </c>
      <c r="H21" s="363">
        <v>2.0606449159551138E-3</v>
      </c>
      <c r="I21" s="362">
        <v>0.14279900000000001</v>
      </c>
      <c r="J21" s="361">
        <v>1.0613265948292722E-3</v>
      </c>
      <c r="K21" s="362">
        <v>0.48</v>
      </c>
      <c r="L21" s="358" t="s">
        <v>23</v>
      </c>
      <c r="M21" s="364">
        <v>16</v>
      </c>
      <c r="N21" s="40"/>
      <c r="O21" s="40"/>
      <c r="P21" s="40"/>
      <c r="Q21" s="40"/>
      <c r="R21" s="40"/>
      <c r="S21" s="40"/>
      <c r="T21" s="40"/>
      <c r="U21" s="40"/>
      <c r="V21" s="44"/>
      <c r="W21" s="44"/>
      <c r="X21" s="44"/>
      <c r="Y21" s="47"/>
      <c r="Z21" s="48"/>
      <c r="AA21" s="1"/>
      <c r="AB21" s="1"/>
      <c r="AC21" s="1"/>
      <c r="AD21" s="1"/>
      <c r="AE21" s="1"/>
      <c r="AF21" s="1"/>
      <c r="AG21" s="1"/>
    </row>
    <row r="22" spans="1:33" ht="36" customHeight="1" x14ac:dyDescent="0.25">
      <c r="A22" s="46"/>
      <c r="B22" s="349">
        <v>17</v>
      </c>
      <c r="C22" s="350" t="s">
        <v>28</v>
      </c>
      <c r="D22" s="328">
        <v>9.4100661343991799E-4</v>
      </c>
      <c r="E22" s="351">
        <v>0.50224100000000005</v>
      </c>
      <c r="F22" s="352">
        <v>0</v>
      </c>
      <c r="G22" s="353">
        <v>0</v>
      </c>
      <c r="H22" s="354">
        <v>0</v>
      </c>
      <c r="I22" s="353">
        <v>0</v>
      </c>
      <c r="J22" s="355">
        <v>1.1105036048201012E-3</v>
      </c>
      <c r="K22" s="353">
        <v>0.50224100000000005</v>
      </c>
      <c r="L22" s="350" t="s">
        <v>29</v>
      </c>
      <c r="M22" s="356">
        <v>17</v>
      </c>
      <c r="N22" s="40"/>
      <c r="O22" s="40"/>
      <c r="P22" s="40"/>
      <c r="Q22" s="40"/>
      <c r="R22" s="40"/>
      <c r="S22" s="40"/>
      <c r="T22" s="40"/>
      <c r="U22" s="40"/>
      <c r="X22" s="44"/>
      <c r="Y22" s="44"/>
      <c r="Z22" s="44"/>
      <c r="AA22" s="44"/>
      <c r="AB22" s="44"/>
      <c r="AC22" s="44"/>
      <c r="AD22" s="44"/>
      <c r="AE22" s="44"/>
      <c r="AF22" s="44"/>
      <c r="AG22" s="44"/>
    </row>
    <row r="23" spans="1:33" ht="36" customHeight="1" x14ac:dyDescent="0.25">
      <c r="A23" s="46"/>
      <c r="B23" s="357">
        <v>18</v>
      </c>
      <c r="C23" s="358" t="s">
        <v>36</v>
      </c>
      <c r="D23" s="359">
        <v>6.4539689930769245E-4</v>
      </c>
      <c r="E23" s="360">
        <v>0.34446599999999999</v>
      </c>
      <c r="F23" s="361">
        <v>0</v>
      </c>
      <c r="G23" s="362">
        <v>0</v>
      </c>
      <c r="H23" s="363">
        <v>0</v>
      </c>
      <c r="I23" s="362">
        <v>0</v>
      </c>
      <c r="J23" s="361">
        <v>7.6164776419679185E-4</v>
      </c>
      <c r="K23" s="362">
        <v>0.34446599999999999</v>
      </c>
      <c r="L23" s="358" t="s">
        <v>37</v>
      </c>
      <c r="M23" s="364">
        <v>18</v>
      </c>
      <c r="N23" s="40"/>
      <c r="O23" s="40"/>
      <c r="P23" s="40"/>
      <c r="Q23" s="40"/>
      <c r="R23" s="40"/>
      <c r="S23" s="40"/>
      <c r="T23" s="40"/>
      <c r="U23" s="40"/>
      <c r="V23" s="44"/>
      <c r="W23" s="44"/>
      <c r="X23" s="44"/>
      <c r="Y23" s="47"/>
      <c r="Z23" s="48"/>
      <c r="AA23" s="1"/>
      <c r="AB23" s="1"/>
      <c r="AC23" s="1"/>
      <c r="AD23" s="1"/>
      <c r="AE23" s="1"/>
      <c r="AF23" s="1"/>
      <c r="AG23" s="1"/>
    </row>
    <row r="24" spans="1:33" ht="36" customHeight="1" x14ac:dyDescent="0.25">
      <c r="A24" s="46"/>
      <c r="B24" s="349">
        <v>19</v>
      </c>
      <c r="C24" s="350" t="s">
        <v>20</v>
      </c>
      <c r="D24" s="328">
        <v>4.7405099801268199E-4</v>
      </c>
      <c r="E24" s="351">
        <v>0.25301400000000002</v>
      </c>
      <c r="F24" s="352">
        <v>0</v>
      </c>
      <c r="G24" s="353">
        <v>0</v>
      </c>
      <c r="H24" s="354">
        <v>0</v>
      </c>
      <c r="I24" s="353">
        <v>0</v>
      </c>
      <c r="J24" s="355">
        <v>5.5943851471694484E-4</v>
      </c>
      <c r="K24" s="353">
        <v>0.25301400000000002</v>
      </c>
      <c r="L24" s="350" t="s">
        <v>21</v>
      </c>
      <c r="M24" s="356">
        <v>19</v>
      </c>
      <c r="N24" s="40"/>
      <c r="O24" s="40"/>
      <c r="P24" s="40"/>
      <c r="Q24" s="40"/>
      <c r="R24" s="40"/>
      <c r="S24" s="40"/>
      <c r="T24" s="40"/>
      <c r="U24" s="40"/>
      <c r="X24" s="44"/>
      <c r="Y24" s="44"/>
      <c r="Z24" s="44"/>
      <c r="AA24" s="44"/>
      <c r="AB24" s="44"/>
      <c r="AC24" s="44"/>
      <c r="AD24" s="44"/>
      <c r="AE24" s="44"/>
      <c r="AF24" s="44"/>
      <c r="AG24" s="44"/>
    </row>
    <row r="25" spans="1:33" ht="36" customHeight="1" x14ac:dyDescent="0.25">
      <c r="A25" s="46"/>
      <c r="B25" s="357">
        <v>20</v>
      </c>
      <c r="C25" s="358" t="s">
        <v>44</v>
      </c>
      <c r="D25" s="359">
        <v>0</v>
      </c>
      <c r="E25" s="360">
        <v>0</v>
      </c>
      <c r="F25" s="361">
        <v>0</v>
      </c>
      <c r="G25" s="362">
        <v>0</v>
      </c>
      <c r="H25" s="363">
        <v>0</v>
      </c>
      <c r="I25" s="362">
        <v>0</v>
      </c>
      <c r="J25" s="361">
        <v>0</v>
      </c>
      <c r="K25" s="362">
        <v>0</v>
      </c>
      <c r="L25" s="358" t="s">
        <v>45</v>
      </c>
      <c r="M25" s="364">
        <v>20</v>
      </c>
      <c r="N25" s="40"/>
      <c r="O25" s="40"/>
      <c r="P25" s="40"/>
      <c r="Q25" s="40"/>
      <c r="R25" s="40"/>
      <c r="S25" s="40"/>
      <c r="T25" s="40"/>
      <c r="U25" s="40"/>
      <c r="V25" s="44"/>
      <c r="W25" s="44"/>
      <c r="X25" s="44"/>
      <c r="Y25" s="47"/>
      <c r="Z25" s="48"/>
      <c r="AA25" s="1"/>
      <c r="AB25" s="1"/>
      <c r="AC25" s="1"/>
      <c r="AD25" s="1"/>
      <c r="AE25" s="1"/>
      <c r="AF25" s="1"/>
      <c r="AG25" s="1"/>
    </row>
    <row r="26" spans="1:33" ht="36" customHeight="1" x14ac:dyDescent="0.25">
      <c r="A26" s="46"/>
      <c r="B26" s="349">
        <v>21</v>
      </c>
      <c r="C26" s="350" t="s">
        <v>38</v>
      </c>
      <c r="D26" s="328">
        <v>0</v>
      </c>
      <c r="E26" s="351">
        <v>0</v>
      </c>
      <c r="F26" s="352">
        <v>0</v>
      </c>
      <c r="G26" s="353">
        <v>0</v>
      </c>
      <c r="H26" s="354">
        <v>0</v>
      </c>
      <c r="I26" s="353">
        <v>0</v>
      </c>
      <c r="J26" s="355">
        <v>0</v>
      </c>
      <c r="K26" s="353">
        <v>0</v>
      </c>
      <c r="L26" s="350" t="s">
        <v>39</v>
      </c>
      <c r="M26" s="356">
        <v>21</v>
      </c>
      <c r="N26" s="40"/>
      <c r="O26" s="40"/>
      <c r="P26" s="40"/>
      <c r="Q26" s="40"/>
      <c r="R26" s="40"/>
      <c r="S26" s="40"/>
      <c r="T26" s="40"/>
      <c r="U26" s="40"/>
      <c r="X26" s="44"/>
      <c r="Y26" s="44"/>
      <c r="Z26" s="44"/>
      <c r="AA26" s="44"/>
      <c r="AB26" s="44"/>
      <c r="AC26" s="44"/>
      <c r="AD26" s="44"/>
      <c r="AE26" s="44"/>
      <c r="AF26" s="44"/>
      <c r="AG26" s="44"/>
    </row>
    <row r="27" spans="1:33" ht="36" customHeight="1" x14ac:dyDescent="0.25">
      <c r="A27" s="46"/>
      <c r="B27" s="357">
        <v>22</v>
      </c>
      <c r="C27" s="358" t="s">
        <v>7</v>
      </c>
      <c r="D27" s="359">
        <v>0</v>
      </c>
      <c r="E27" s="360">
        <v>0</v>
      </c>
      <c r="F27" s="361">
        <v>0</v>
      </c>
      <c r="G27" s="362">
        <v>0</v>
      </c>
      <c r="H27" s="363">
        <v>0</v>
      </c>
      <c r="I27" s="362">
        <v>0</v>
      </c>
      <c r="J27" s="361">
        <v>0</v>
      </c>
      <c r="K27" s="365">
        <v>0</v>
      </c>
      <c r="L27" s="358" t="s">
        <v>105</v>
      </c>
      <c r="M27" s="364">
        <v>22</v>
      </c>
      <c r="N27" s="40"/>
      <c r="O27" s="40"/>
      <c r="P27" s="40"/>
      <c r="Q27" s="40"/>
      <c r="R27" s="40"/>
      <c r="S27" s="40"/>
      <c r="T27" s="40"/>
      <c r="U27" s="40"/>
      <c r="V27" s="44"/>
      <c r="W27" s="44"/>
      <c r="X27" s="44"/>
      <c r="Y27" s="47"/>
      <c r="Z27" s="48"/>
      <c r="AA27" s="1"/>
      <c r="AB27" s="1"/>
      <c r="AC27" s="1"/>
      <c r="AD27" s="1"/>
      <c r="AE27" s="1"/>
      <c r="AF27" s="1"/>
      <c r="AG27" s="1"/>
    </row>
    <row r="28" spans="1:33" ht="39" customHeight="1" x14ac:dyDescent="0.25">
      <c r="B28" s="710" t="s">
        <v>135</v>
      </c>
      <c r="C28" s="711"/>
      <c r="D28" s="712">
        <v>533.72738600000014</v>
      </c>
      <c r="E28" s="713"/>
      <c r="F28" s="712">
        <v>12.164999999999999</v>
      </c>
      <c r="G28" s="713"/>
      <c r="H28" s="712">
        <v>69.298208000000002</v>
      </c>
      <c r="I28" s="713"/>
      <c r="J28" s="712">
        <v>452.26417800000013</v>
      </c>
      <c r="K28" s="713"/>
      <c r="L28" s="711" t="s">
        <v>47</v>
      </c>
      <c r="M28" s="714"/>
      <c r="N28" s="1"/>
      <c r="O28" s="40"/>
      <c r="P28" s="40"/>
      <c r="Q28" s="40"/>
      <c r="R28" s="40"/>
      <c r="S28" s="40"/>
      <c r="T28" s="40"/>
      <c r="U28" s="40"/>
      <c r="V28" s="44"/>
      <c r="W28" s="44"/>
      <c r="X28" s="44"/>
      <c r="Y28" s="47"/>
      <c r="Z28" s="48"/>
      <c r="AA28" s="1"/>
      <c r="AB28" s="1"/>
      <c r="AC28" s="1"/>
      <c r="AD28" s="1"/>
      <c r="AE28" s="1"/>
      <c r="AF28" s="1"/>
      <c r="AG28" s="1"/>
    </row>
    <row r="29" spans="1:33" ht="32.25" customHeight="1" x14ac:dyDescent="0.25">
      <c r="B29" s="715" t="s">
        <v>148</v>
      </c>
      <c r="C29" s="708"/>
      <c r="D29" s="716">
        <v>1</v>
      </c>
      <c r="E29" s="717"/>
      <c r="F29" s="716">
        <v>2.2792534764180146E-2</v>
      </c>
      <c r="G29" s="717"/>
      <c r="H29" s="716">
        <v>0.12983820920142924</v>
      </c>
      <c r="I29" s="717"/>
      <c r="J29" s="716">
        <v>0.84736925603439062</v>
      </c>
      <c r="K29" s="717"/>
      <c r="L29" s="708" t="s">
        <v>149</v>
      </c>
      <c r="M29" s="709" t="s">
        <v>150</v>
      </c>
      <c r="N29" s="1"/>
      <c r="O29" s="40"/>
      <c r="P29" s="40"/>
      <c r="Q29" s="40"/>
      <c r="R29" s="40"/>
      <c r="S29" s="40"/>
      <c r="T29" s="40"/>
      <c r="U29" s="40"/>
      <c r="V29" s="44"/>
      <c r="W29" s="44"/>
      <c r="X29" s="44"/>
      <c r="Y29" s="47"/>
      <c r="Z29" s="48"/>
      <c r="AA29" s="1"/>
      <c r="AB29" s="1"/>
      <c r="AC29" s="1"/>
      <c r="AD29" s="1"/>
      <c r="AE29" s="1"/>
      <c r="AF29" s="1"/>
      <c r="AG29" s="1"/>
    </row>
    <row r="30" spans="1:33" s="324" customFormat="1" x14ac:dyDescent="0.25">
      <c r="B30" s="325" t="s">
        <v>70</v>
      </c>
      <c r="C30" s="325"/>
      <c r="D30" s="243"/>
      <c r="J30" s="244"/>
      <c r="M30" s="326" t="s">
        <v>71</v>
      </c>
    </row>
    <row r="31" spans="1:33" x14ac:dyDescent="0.25">
      <c r="J31" s="43"/>
      <c r="K31" s="43"/>
      <c r="L31" s="43"/>
      <c r="M31" s="43"/>
      <c r="W31" s="44"/>
    </row>
    <row r="32" spans="1:33" x14ac:dyDescent="0.25">
      <c r="J32" s="43"/>
      <c r="K32" s="43"/>
      <c r="L32" s="43"/>
      <c r="M32" s="43"/>
    </row>
    <row r="33" spans="3:27" ht="36" customHeight="1" x14ac:dyDescent="0.25">
      <c r="C33"/>
      <c r="D33"/>
      <c r="E33"/>
      <c r="H33" s="1"/>
      <c r="J33" s="43"/>
      <c r="K33" s="44"/>
      <c r="L33" s="43"/>
      <c r="M33" s="43"/>
      <c r="Q33" s="344"/>
      <c r="R33" s="344"/>
      <c r="S33" s="344"/>
      <c r="T33" s="344"/>
      <c r="U33" s="344"/>
      <c r="V33" s="344"/>
      <c r="W33" s="344"/>
      <c r="X33" s="344"/>
      <c r="Y33" s="344"/>
      <c r="Z33" s="344"/>
      <c r="AA33" s="344"/>
    </row>
    <row r="34" spans="3:27" ht="36" customHeight="1" x14ac:dyDescent="0.25">
      <c r="C34"/>
      <c r="D34"/>
      <c r="E34"/>
      <c r="J34" s="43"/>
      <c r="K34" s="43"/>
      <c r="L34" s="43"/>
      <c r="M34" s="43"/>
    </row>
    <row r="35" spans="3:27" ht="36" customHeight="1" x14ac:dyDescent="0.25">
      <c r="C35"/>
      <c r="D35"/>
      <c r="E35"/>
      <c r="H35" s="49"/>
      <c r="J35" s="43"/>
      <c r="K35" s="43"/>
      <c r="L35" s="43"/>
      <c r="M35" s="43"/>
      <c r="U35" s="50"/>
    </row>
    <row r="36" spans="3:27" ht="36" customHeight="1" x14ac:dyDescent="0.25">
      <c r="C36"/>
      <c r="D36"/>
      <c r="E36"/>
      <c r="H36" s="40"/>
      <c r="J36" s="43"/>
      <c r="K36" s="43"/>
      <c r="L36" s="43"/>
      <c r="M36" s="43"/>
    </row>
    <row r="37" spans="3:27" ht="36" customHeight="1" x14ac:dyDescent="0.25">
      <c r="C37"/>
      <c r="D37"/>
      <c r="E37"/>
      <c r="H37" s="40"/>
      <c r="J37" s="43"/>
      <c r="K37" s="43"/>
      <c r="L37" s="43"/>
      <c r="M37" s="43"/>
    </row>
    <row r="38" spans="3:27" ht="36" customHeight="1" x14ac:dyDescent="0.25">
      <c r="C38"/>
      <c r="D38"/>
      <c r="E38"/>
      <c r="H38" s="40"/>
      <c r="J38" s="43"/>
      <c r="K38" s="43"/>
      <c r="L38" s="43"/>
      <c r="M38" s="43"/>
    </row>
    <row r="39" spans="3:27" ht="36" customHeight="1" x14ac:dyDescent="0.25">
      <c r="C39"/>
      <c r="D39"/>
      <c r="E39"/>
      <c r="H39" s="40"/>
      <c r="J39" s="43"/>
      <c r="K39" s="43"/>
      <c r="L39" s="43"/>
      <c r="M39" s="43"/>
    </row>
    <row r="40" spans="3:27" ht="36" customHeight="1" x14ac:dyDescent="0.25">
      <c r="C40"/>
      <c r="D40"/>
      <c r="E40"/>
      <c r="J40" s="43"/>
      <c r="K40" s="43"/>
      <c r="L40" s="43"/>
      <c r="M40" s="43"/>
    </row>
    <row r="41" spans="3:27" x14ac:dyDescent="0.25">
      <c r="C41"/>
      <c r="D41"/>
      <c r="E41"/>
      <c r="H41" s="40"/>
      <c r="J41" s="43"/>
      <c r="K41" s="43"/>
      <c r="L41" s="43"/>
      <c r="M41" s="43"/>
    </row>
    <row r="42" spans="3:27" x14ac:dyDescent="0.25">
      <c r="C42"/>
      <c r="D42"/>
      <c r="E42"/>
      <c r="J42" s="43"/>
      <c r="K42" s="43"/>
      <c r="L42" s="43"/>
      <c r="M42" s="43"/>
    </row>
    <row r="43" spans="3:27" x14ac:dyDescent="0.25">
      <c r="C43"/>
      <c r="D43"/>
      <c r="E43"/>
      <c r="H43" s="40"/>
      <c r="J43" s="43"/>
      <c r="K43" s="43"/>
      <c r="L43" s="43"/>
      <c r="M43" s="43"/>
    </row>
    <row r="44" spans="3:27" x14ac:dyDescent="0.25">
      <c r="C44"/>
      <c r="D44"/>
      <c r="E44"/>
      <c r="J44" s="43"/>
      <c r="K44" s="43"/>
      <c r="L44" s="43"/>
      <c r="M44" s="43"/>
    </row>
    <row r="45" spans="3:27" x14ac:dyDescent="0.25">
      <c r="C45"/>
      <c r="D45"/>
      <c r="E45"/>
      <c r="J45" s="43"/>
      <c r="K45" s="43"/>
      <c r="L45" s="43"/>
      <c r="M45" s="43"/>
    </row>
    <row r="46" spans="3:27" x14ac:dyDescent="0.25">
      <c r="C46"/>
      <c r="D46"/>
      <c r="E46"/>
      <c r="J46" s="43"/>
      <c r="K46" s="43"/>
      <c r="L46" s="43"/>
      <c r="M46" s="43"/>
    </row>
    <row r="47" spans="3:27" x14ac:dyDescent="0.25">
      <c r="C47"/>
      <c r="D47"/>
      <c r="E47"/>
      <c r="J47" s="43"/>
      <c r="K47" s="43"/>
      <c r="L47" s="43"/>
      <c r="M47" s="43"/>
    </row>
    <row r="48" spans="3:27" x14ac:dyDescent="0.25">
      <c r="C48"/>
      <c r="D48"/>
      <c r="E48"/>
      <c r="J48" s="43"/>
      <c r="K48" s="43"/>
      <c r="L48" s="43"/>
      <c r="M48" s="43"/>
    </row>
    <row r="49" spans="3:20" x14ac:dyDescent="0.25">
      <c r="C49"/>
      <c r="D49"/>
      <c r="E49"/>
      <c r="J49" s="43"/>
      <c r="K49" s="43"/>
      <c r="L49" s="43"/>
      <c r="M49" s="43"/>
    </row>
    <row r="50" spans="3:20" x14ac:dyDescent="0.25">
      <c r="C50"/>
      <c r="D50"/>
      <c r="E50"/>
      <c r="J50" s="43"/>
      <c r="K50" s="43"/>
      <c r="L50" s="43"/>
      <c r="M50" s="43"/>
    </row>
    <row r="51" spans="3:20" x14ac:dyDescent="0.25">
      <c r="C51"/>
      <c r="D51"/>
      <c r="E51"/>
      <c r="J51" s="43"/>
      <c r="K51" s="43"/>
      <c r="L51" s="43"/>
      <c r="M51" s="43"/>
    </row>
    <row r="52" spans="3:20" x14ac:dyDescent="0.25">
      <c r="C52"/>
      <c r="D52"/>
      <c r="E52"/>
      <c r="J52" s="43"/>
      <c r="K52" s="43"/>
      <c r="L52" s="43"/>
      <c r="M52" s="43"/>
    </row>
    <row r="53" spans="3:20" x14ac:dyDescent="0.25">
      <c r="C53"/>
      <c r="D53"/>
      <c r="E53"/>
      <c r="J53" s="43"/>
      <c r="K53" s="43"/>
      <c r="L53" s="43"/>
      <c r="M53" s="43"/>
    </row>
    <row r="54" spans="3:20" x14ac:dyDescent="0.25">
      <c r="C54"/>
      <c r="D54"/>
      <c r="E54"/>
      <c r="J54" s="43"/>
      <c r="K54" s="43"/>
      <c r="L54" s="43"/>
      <c r="M54" s="43"/>
    </row>
    <row r="55" spans="3:20" x14ac:dyDescent="0.25">
      <c r="C55"/>
      <c r="D55"/>
      <c r="E55"/>
      <c r="J55" s="43"/>
      <c r="K55" s="43"/>
      <c r="L55" s="43"/>
      <c r="M55" s="43"/>
    </row>
    <row r="56" spans="3:20" x14ac:dyDescent="0.25">
      <c r="J56" s="43"/>
      <c r="K56" s="43"/>
      <c r="L56" s="43"/>
      <c r="M56" s="43"/>
    </row>
    <row r="57" spans="3:20" x14ac:dyDescent="0.25">
      <c r="J57" s="43"/>
      <c r="K57" s="43"/>
      <c r="L57" s="43"/>
      <c r="M57" s="43"/>
    </row>
    <row r="58" spans="3:20" ht="18.75" customHeight="1" x14ac:dyDescent="0.25">
      <c r="J58" s="43"/>
      <c r="K58" s="43"/>
      <c r="L58" s="43"/>
      <c r="M58" s="43"/>
    </row>
    <row r="59" spans="3:20" ht="18.75" customHeight="1" x14ac:dyDescent="0.25">
      <c r="J59" s="43"/>
      <c r="K59" s="43"/>
      <c r="L59" s="43"/>
      <c r="M59" s="43"/>
      <c r="P59" s="345"/>
      <c r="Q59" s="346"/>
      <c r="R59" s="346"/>
      <c r="S59" s="346"/>
      <c r="T59" s="346"/>
    </row>
    <row r="60" spans="3:20" ht="15" customHeight="1" x14ac:dyDescent="0.25">
      <c r="C60" s="43" t="s">
        <v>74</v>
      </c>
      <c r="E60" s="51">
        <v>30.729772112999996</v>
      </c>
      <c r="F60">
        <v>1.630340759305715E-3</v>
      </c>
      <c r="G60">
        <v>5.0099999999999999E-2</v>
      </c>
      <c r="H60">
        <v>0.32461442181603462</v>
      </c>
      <c r="I60">
        <v>9.9753272069999976</v>
      </c>
      <c r="J60" s="43">
        <v>0.6737552374246597</v>
      </c>
      <c r="K60" s="43">
        <v>20.704344905999999</v>
      </c>
      <c r="L60" s="43" t="s">
        <v>102</v>
      </c>
      <c r="M60" s="43"/>
    </row>
    <row r="61" spans="3:20" x14ac:dyDescent="0.25">
      <c r="C61" s="43" t="s">
        <v>32</v>
      </c>
      <c r="E61" s="51">
        <v>20.503353638</v>
      </c>
      <c r="F61">
        <v>3.1068088237985259E-3</v>
      </c>
      <c r="G61">
        <v>6.3700000000000007E-2</v>
      </c>
      <c r="H61">
        <v>0.4568391130727078</v>
      </c>
      <c r="I61">
        <v>9.3667338909999973</v>
      </c>
      <c r="J61" s="43">
        <v>0.5400540781034936</v>
      </c>
      <c r="K61" s="43">
        <v>11.072919747000002</v>
      </c>
      <c r="L61" s="43" t="s">
        <v>104</v>
      </c>
      <c r="M61" s="43"/>
    </row>
    <row r="62" spans="3:20" x14ac:dyDescent="0.25">
      <c r="C62" s="43" t="s">
        <v>10</v>
      </c>
      <c r="E62" s="51">
        <v>12.269372443</v>
      </c>
      <c r="F62">
        <v>3.6326427702036625E-2</v>
      </c>
      <c r="G62">
        <v>0.44570247099999999</v>
      </c>
      <c r="H62">
        <v>0.23738065263979041</v>
      </c>
      <c r="I62">
        <v>2.9125116379999998</v>
      </c>
      <c r="J62" s="43">
        <v>0.72629291965817289</v>
      </c>
      <c r="K62" s="43">
        <v>8.9111583339999996</v>
      </c>
      <c r="L62" s="43" t="s">
        <v>11</v>
      </c>
      <c r="M62" s="43"/>
    </row>
    <row r="63" spans="3:20" x14ac:dyDescent="0.25">
      <c r="C63" s="43" t="s">
        <v>24</v>
      </c>
      <c r="E63" s="51">
        <v>10.021409902</v>
      </c>
      <c r="F63">
        <v>6.0519973130623066E-2</v>
      </c>
      <c r="G63">
        <v>0.60649545799999993</v>
      </c>
      <c r="H63">
        <v>0.6292896632979178</v>
      </c>
      <c r="I63">
        <v>6.3063696629999999</v>
      </c>
      <c r="J63" s="43">
        <v>0.31019036357145913</v>
      </c>
      <c r="K63" s="43">
        <v>3.1085447810000009</v>
      </c>
      <c r="L63" s="43" t="s">
        <v>25</v>
      </c>
      <c r="M63" s="43"/>
    </row>
    <row r="64" spans="3:20" x14ac:dyDescent="0.25">
      <c r="C64" s="43" t="s">
        <v>16</v>
      </c>
      <c r="E64" s="51">
        <v>5.7583697689999997</v>
      </c>
      <c r="F64">
        <v>1.7366026151767263E-3</v>
      </c>
      <c r="G64">
        <v>0.01</v>
      </c>
      <c r="H64">
        <v>0.5076309600221508</v>
      </c>
      <c r="I64">
        <v>2.9231267740000004</v>
      </c>
      <c r="J64" s="43">
        <v>0.49063243736267265</v>
      </c>
      <c r="K64" s="43">
        <v>2.825242995</v>
      </c>
      <c r="L64" s="43" t="s">
        <v>17</v>
      </c>
      <c r="M64" s="43"/>
    </row>
    <row r="65" spans="3:13" x14ac:dyDescent="0.25">
      <c r="C65" s="43" t="s">
        <v>30</v>
      </c>
      <c r="E65" s="51">
        <v>5.35397839</v>
      </c>
      <c r="F65">
        <v>9.3388497968890753E-3</v>
      </c>
      <c r="G65">
        <v>0.05</v>
      </c>
      <c r="H65">
        <v>0.63475949909465357</v>
      </c>
      <c r="I65">
        <v>3.3984886409999997</v>
      </c>
      <c r="J65" s="43">
        <v>0.35590165110845734</v>
      </c>
      <c r="K65" s="43">
        <v>1.905489749</v>
      </c>
      <c r="L65" s="43" t="s">
        <v>103</v>
      </c>
      <c r="M65" s="43"/>
    </row>
    <row r="66" spans="3:13" x14ac:dyDescent="0.25">
      <c r="C66" s="43" t="s">
        <v>3</v>
      </c>
      <c r="E66" s="51">
        <v>4.7460207839999997</v>
      </c>
      <c r="F66">
        <v>1.3948527200550079E-2</v>
      </c>
      <c r="G66">
        <v>6.6200000000000009E-2</v>
      </c>
      <c r="H66">
        <v>0.33445356336222909</v>
      </c>
      <c r="I66">
        <v>1.587323563</v>
      </c>
      <c r="J66" s="43">
        <v>0.65159790943722085</v>
      </c>
      <c r="K66" s="43">
        <v>3.0924972209999995</v>
      </c>
      <c r="L66" s="43" t="s">
        <v>4</v>
      </c>
      <c r="M66" s="43"/>
    </row>
    <row r="67" spans="3:13" x14ac:dyDescent="0.25">
      <c r="C67" s="43" t="s">
        <v>26</v>
      </c>
      <c r="E67" s="51">
        <v>3.6972530710000004</v>
      </c>
      <c r="F67">
        <v>8.6550742904231118E-4</v>
      </c>
      <c r="G67">
        <v>3.2000000000000002E-3</v>
      </c>
      <c r="H67">
        <v>0.49133466714753848</v>
      </c>
      <c r="I67">
        <v>1.8165886069999997</v>
      </c>
      <c r="J67" s="43">
        <v>0.50779982542341917</v>
      </c>
      <c r="K67" s="43">
        <v>1.8774644640000004</v>
      </c>
      <c r="L67" s="43" t="s">
        <v>27</v>
      </c>
      <c r="M67" s="43"/>
    </row>
    <row r="68" spans="3:13" x14ac:dyDescent="0.25">
      <c r="C68" s="43" t="s">
        <v>40</v>
      </c>
      <c r="E68" s="51">
        <v>3.0920221749999994</v>
      </c>
      <c r="F68">
        <v>3.2341294576905815E-4</v>
      </c>
      <c r="G68">
        <v>1E-3</v>
      </c>
      <c r="H68">
        <v>0.51163361271818819</v>
      </c>
      <c r="I68">
        <v>1.5819824759999996</v>
      </c>
      <c r="J68" s="43">
        <v>0.48804297433604288</v>
      </c>
      <c r="K68" s="43">
        <v>1.5090396990000001</v>
      </c>
      <c r="L68" s="43" t="s">
        <v>41</v>
      </c>
      <c r="M68" s="43"/>
    </row>
    <row r="69" spans="3:13" x14ac:dyDescent="0.25">
      <c r="C69" s="43" t="s">
        <v>14</v>
      </c>
      <c r="E69" s="51">
        <v>2.907597633</v>
      </c>
      <c r="F69">
        <v>1.2931637986376089E-2</v>
      </c>
      <c r="G69">
        <v>3.7600000000000001E-2</v>
      </c>
      <c r="H69">
        <v>0.34502001157737217</v>
      </c>
      <c r="I69">
        <v>1.0031793689999999</v>
      </c>
      <c r="J69" s="43">
        <v>0.64204835043625175</v>
      </c>
      <c r="K69" s="43">
        <v>1.8668182640000002</v>
      </c>
      <c r="L69" s="43" t="s">
        <v>15</v>
      </c>
      <c r="M69" s="43"/>
    </row>
    <row r="70" spans="3:13" x14ac:dyDescent="0.25">
      <c r="C70" s="43" t="s">
        <v>5</v>
      </c>
      <c r="E70" s="51">
        <v>2.3330102019999996</v>
      </c>
      <c r="F70">
        <v>4.9292540556151419E-3</v>
      </c>
      <c r="G70">
        <v>1.15E-2</v>
      </c>
      <c r="H70">
        <v>0.54057890227777072</v>
      </c>
      <c r="I70">
        <v>1.2611760939999999</v>
      </c>
      <c r="J70" s="43">
        <v>0.45449184366661421</v>
      </c>
      <c r="K70" s="43">
        <v>1.0603341079999999</v>
      </c>
      <c r="L70" s="43" t="s">
        <v>6</v>
      </c>
      <c r="M70" s="43"/>
    </row>
    <row r="71" spans="3:13" x14ac:dyDescent="0.25">
      <c r="C71" s="43" t="s">
        <v>12</v>
      </c>
      <c r="E71" s="51">
        <v>1.9460487180000001</v>
      </c>
      <c r="F71">
        <v>3.5970322506592044E-4</v>
      </c>
      <c r="G71">
        <v>6.9999999999999999E-4</v>
      </c>
      <c r="H71">
        <v>1.1535172163146225E-2</v>
      </c>
      <c r="I71">
        <v>2.2448006999999999E-2</v>
      </c>
      <c r="J71" s="43">
        <v>0.98810512461178779</v>
      </c>
      <c r="K71" s="43">
        <v>1.922900711</v>
      </c>
      <c r="L71" s="43" t="s">
        <v>13</v>
      </c>
      <c r="M71" s="43"/>
    </row>
    <row r="72" spans="3:13" x14ac:dyDescent="0.25">
      <c r="C72" s="43" t="s">
        <v>18</v>
      </c>
      <c r="E72" s="51">
        <v>0.60797012200000011</v>
      </c>
      <c r="F72">
        <v>0</v>
      </c>
      <c r="G72">
        <v>0</v>
      </c>
      <c r="H72">
        <v>0.23974565973819353</v>
      </c>
      <c r="I72">
        <v>0.14575819800000003</v>
      </c>
      <c r="J72" s="43">
        <v>0.76025434026180649</v>
      </c>
      <c r="K72" s="43">
        <v>0.46221192400000011</v>
      </c>
      <c r="L72" s="43" t="s">
        <v>19</v>
      </c>
      <c r="M72" s="43"/>
    </row>
    <row r="73" spans="3:13" x14ac:dyDescent="0.25">
      <c r="C73" s="43" t="s">
        <v>20</v>
      </c>
      <c r="E73" s="51">
        <v>0.35814253199999996</v>
      </c>
      <c r="F73">
        <v>0</v>
      </c>
      <c r="G73">
        <v>0</v>
      </c>
      <c r="H73">
        <v>4.9946860262885508E-2</v>
      </c>
      <c r="I73">
        <v>1.7888095E-2</v>
      </c>
      <c r="J73" s="43">
        <v>0.95005313973711447</v>
      </c>
      <c r="K73" s="43">
        <v>0.34025443699999997</v>
      </c>
      <c r="L73" s="43" t="s">
        <v>21</v>
      </c>
      <c r="M73" s="43"/>
    </row>
    <row r="74" spans="3:13" x14ac:dyDescent="0.25">
      <c r="C74" s="43" t="s">
        <v>22</v>
      </c>
      <c r="E74" s="51">
        <v>0.34557570800000004</v>
      </c>
      <c r="F74">
        <v>0.16204842731596167</v>
      </c>
      <c r="G74">
        <v>5.6000000000000001E-2</v>
      </c>
      <c r="H74">
        <v>0.30845845507173203</v>
      </c>
      <c r="I74">
        <v>0.10659574899999999</v>
      </c>
      <c r="J74" s="43">
        <v>0.52949311761230622</v>
      </c>
      <c r="K74" s="43">
        <v>0.18297995900000003</v>
      </c>
      <c r="L74" s="43" t="s">
        <v>23</v>
      </c>
      <c r="M74" s="43"/>
    </row>
    <row r="75" spans="3:13" x14ac:dyDescent="0.25">
      <c r="C75" s="43" t="s">
        <v>28</v>
      </c>
      <c r="E75" s="51">
        <v>0.14791802600000004</v>
      </c>
      <c r="F75">
        <v>0</v>
      </c>
      <c r="G75">
        <v>0</v>
      </c>
      <c r="H75">
        <v>2.1053356945150141E-2</v>
      </c>
      <c r="I75">
        <v>3.1141709999999998E-3</v>
      </c>
      <c r="J75" s="43">
        <v>0.97894664305484991</v>
      </c>
      <c r="K75" s="43">
        <v>0.14480385500000004</v>
      </c>
      <c r="L75" s="43" t="s">
        <v>29</v>
      </c>
      <c r="M75" s="43"/>
    </row>
    <row r="76" spans="3:13" x14ac:dyDescent="0.25">
      <c r="C76" s="43" t="s">
        <v>36</v>
      </c>
      <c r="E76" s="51">
        <v>0.13423913400000001</v>
      </c>
      <c r="F76">
        <v>0.2011335978970186</v>
      </c>
      <c r="G76">
        <v>2.7E-2</v>
      </c>
      <c r="H76">
        <v>0.10913360034041936</v>
      </c>
      <c r="I76">
        <v>1.465E-2</v>
      </c>
      <c r="J76" s="43">
        <v>0.68973280176256202</v>
      </c>
      <c r="K76" s="43">
        <v>9.2589134000000003E-2</v>
      </c>
      <c r="L76" s="43" t="s">
        <v>37</v>
      </c>
      <c r="M76" s="43"/>
    </row>
    <row r="77" spans="3:13" x14ac:dyDescent="0.25">
      <c r="C77" s="43" t="s">
        <v>8</v>
      </c>
      <c r="E77" s="51">
        <v>0.105719803</v>
      </c>
      <c r="F77">
        <v>0</v>
      </c>
      <c r="G77">
        <v>0</v>
      </c>
      <c r="H77">
        <v>0.21690997664836742</v>
      </c>
      <c r="I77">
        <v>2.2931680000000003E-2</v>
      </c>
      <c r="J77" s="43">
        <v>0.78309002335163269</v>
      </c>
      <c r="K77" s="43">
        <v>8.2788123000000005E-2</v>
      </c>
      <c r="L77" s="43" t="s">
        <v>9</v>
      </c>
      <c r="M77" s="43"/>
    </row>
    <row r="78" spans="3:13" x14ac:dyDescent="0.25">
      <c r="C78" s="43" t="s">
        <v>7</v>
      </c>
      <c r="E78" s="51">
        <v>8.8764165999999992E-2</v>
      </c>
      <c r="F78">
        <v>0</v>
      </c>
      <c r="G78">
        <v>0</v>
      </c>
      <c r="H78">
        <v>0.9804308869414714</v>
      </c>
      <c r="I78">
        <v>8.7027129999999994E-2</v>
      </c>
      <c r="J78" s="43">
        <v>1.9569113058528598E-2</v>
      </c>
      <c r="K78" s="43">
        <v>1.737036E-3</v>
      </c>
      <c r="L78" s="43" t="s">
        <v>105</v>
      </c>
      <c r="M78" s="43"/>
    </row>
    <row r="79" spans="3:13" x14ac:dyDescent="0.25">
      <c r="C79" s="43" t="s">
        <v>44</v>
      </c>
      <c r="E79" s="51">
        <v>3.9808020999999999E-2</v>
      </c>
      <c r="F79">
        <v>0</v>
      </c>
      <c r="G79">
        <v>0</v>
      </c>
      <c r="H79">
        <v>0.22785608960566009</v>
      </c>
      <c r="I79">
        <v>9.0704999999999987E-3</v>
      </c>
      <c r="J79" s="43">
        <v>0.77214391039433994</v>
      </c>
      <c r="K79" s="43">
        <v>3.0737521E-2</v>
      </c>
      <c r="L79" s="43" t="s">
        <v>45</v>
      </c>
      <c r="M79" s="43"/>
    </row>
    <row r="80" spans="3:13" x14ac:dyDescent="0.25">
      <c r="C80" s="43" t="s">
        <v>34</v>
      </c>
      <c r="E80" s="51">
        <v>2.4409419999999998E-2</v>
      </c>
      <c r="F80">
        <v>0</v>
      </c>
      <c r="G80">
        <v>0</v>
      </c>
      <c r="H80">
        <v>0</v>
      </c>
      <c r="I80">
        <v>0</v>
      </c>
      <c r="J80" s="43">
        <v>1</v>
      </c>
      <c r="K80" s="43">
        <v>2.4409419999999998E-2</v>
      </c>
      <c r="L80" s="43" t="s">
        <v>35</v>
      </c>
      <c r="M80" s="43"/>
    </row>
    <row r="81" spans="3:16" x14ac:dyDescent="0.25">
      <c r="C81" s="43" t="s">
        <v>38</v>
      </c>
      <c r="E81" s="51">
        <v>4.8146820000000007E-3</v>
      </c>
      <c r="F81">
        <v>0</v>
      </c>
      <c r="G81">
        <v>0</v>
      </c>
      <c r="H81">
        <v>0</v>
      </c>
      <c r="I81">
        <v>0</v>
      </c>
      <c r="J81" s="43">
        <v>1</v>
      </c>
      <c r="K81" s="43">
        <v>4.8146820000000007E-3</v>
      </c>
      <c r="L81" s="43" t="s">
        <v>39</v>
      </c>
      <c r="M81" s="43"/>
    </row>
    <row r="82" spans="3:16" x14ac:dyDescent="0.25">
      <c r="J82" s="43"/>
      <c r="K82" s="43"/>
      <c r="L82" s="43"/>
      <c r="M82" s="43"/>
    </row>
    <row r="83" spans="3:16" x14ac:dyDescent="0.25">
      <c r="J83" s="43"/>
      <c r="K83" s="43"/>
      <c r="L83" s="43"/>
      <c r="M83" s="43"/>
    </row>
    <row r="84" spans="3:16" x14ac:dyDescent="0.25">
      <c r="J84" s="43"/>
      <c r="K84" s="43"/>
      <c r="L84" s="43"/>
      <c r="M84" s="43"/>
    </row>
    <row r="85" spans="3:16" x14ac:dyDescent="0.25">
      <c r="J85" s="43"/>
      <c r="K85" s="43"/>
      <c r="L85" s="43"/>
      <c r="M85" s="43"/>
    </row>
    <row r="86" spans="3:16" x14ac:dyDescent="0.25">
      <c r="J86" s="43"/>
      <c r="K86" s="43"/>
      <c r="L86" s="43"/>
      <c r="M86" s="43"/>
    </row>
    <row r="87" spans="3:16" x14ac:dyDescent="0.25">
      <c r="J87" s="43"/>
      <c r="K87" s="43"/>
      <c r="L87" s="43"/>
      <c r="M87" s="43"/>
    </row>
    <row r="88" spans="3:16" x14ac:dyDescent="0.25">
      <c r="J88" s="43"/>
      <c r="K88" s="43"/>
      <c r="L88" s="43"/>
      <c r="M88" s="43"/>
    </row>
    <row r="89" spans="3:16" x14ac:dyDescent="0.25">
      <c r="J89" s="43"/>
      <c r="K89" s="43"/>
      <c r="L89" s="43"/>
      <c r="M89" s="43"/>
    </row>
    <row r="90" spans="3:16" x14ac:dyDescent="0.25">
      <c r="J90" s="43"/>
      <c r="K90" s="43"/>
      <c r="L90" s="43"/>
      <c r="M90" s="43"/>
    </row>
    <row r="91" spans="3:16" x14ac:dyDescent="0.25">
      <c r="J91" s="43"/>
      <c r="K91" s="43"/>
      <c r="L91" s="43"/>
      <c r="M91" s="43"/>
    </row>
    <row r="92" spans="3:16" x14ac:dyDescent="0.25">
      <c r="J92" s="43"/>
      <c r="K92" s="43"/>
      <c r="L92" s="43"/>
      <c r="M92" s="43"/>
    </row>
    <row r="93" spans="3:16" x14ac:dyDescent="0.25">
      <c r="J93" s="43"/>
      <c r="K93" s="43"/>
      <c r="L93" s="43"/>
      <c r="M93" s="43"/>
    </row>
    <row r="94" spans="3:16" x14ac:dyDescent="0.25">
      <c r="J94" s="43"/>
      <c r="K94" s="43"/>
      <c r="L94" s="43"/>
      <c r="M94" s="43"/>
      <c r="P94" s="50"/>
    </row>
    <row r="95" spans="3:16" x14ac:dyDescent="0.25">
      <c r="J95" s="43"/>
      <c r="K95" s="43"/>
      <c r="L95" s="43"/>
      <c r="M95" s="43"/>
    </row>
    <row r="96" spans="3:16" x14ac:dyDescent="0.25">
      <c r="J96" s="43"/>
      <c r="K96" s="43"/>
      <c r="L96" s="43"/>
      <c r="M96" s="43"/>
    </row>
    <row r="97" spans="10:13" x14ac:dyDescent="0.25">
      <c r="J97" s="43"/>
      <c r="K97" s="43"/>
      <c r="L97" s="43"/>
      <c r="M97" s="43"/>
    </row>
    <row r="98" spans="10:13" x14ac:dyDescent="0.25">
      <c r="J98" s="43"/>
      <c r="K98" s="43"/>
      <c r="L98" s="43"/>
      <c r="M98" s="43"/>
    </row>
    <row r="99" spans="10:13" x14ac:dyDescent="0.25">
      <c r="J99" s="43"/>
      <c r="K99" s="43"/>
      <c r="L99" s="43"/>
      <c r="M99" s="43"/>
    </row>
    <row r="100" spans="10:13" x14ac:dyDescent="0.25">
      <c r="J100" s="43"/>
      <c r="K100" s="43"/>
      <c r="L100" s="43"/>
      <c r="M100" s="43"/>
    </row>
    <row r="101" spans="10:13" x14ac:dyDescent="0.25">
      <c r="J101" s="43"/>
      <c r="K101" s="43"/>
      <c r="L101" s="43"/>
      <c r="M101" s="43"/>
    </row>
    <row r="102" spans="10:13" x14ac:dyDescent="0.25">
      <c r="J102" s="43"/>
      <c r="K102" s="43"/>
      <c r="L102" s="43"/>
      <c r="M102" s="43"/>
    </row>
    <row r="103" spans="10:13" x14ac:dyDescent="0.25">
      <c r="J103" s="43"/>
      <c r="K103" s="43"/>
      <c r="L103" s="43"/>
      <c r="M103" s="43"/>
    </row>
    <row r="104" spans="10:13" x14ac:dyDescent="0.25">
      <c r="J104" s="43"/>
      <c r="K104" s="43"/>
      <c r="L104" s="43"/>
      <c r="M104" s="43"/>
    </row>
    <row r="105" spans="10:13" x14ac:dyDescent="0.25">
      <c r="J105" s="43"/>
      <c r="K105" s="43"/>
      <c r="L105" s="43"/>
      <c r="M105" s="43"/>
    </row>
    <row r="106" spans="10:13" x14ac:dyDescent="0.25">
      <c r="J106" s="43"/>
      <c r="K106" s="43"/>
      <c r="L106" s="43"/>
      <c r="M106" s="43"/>
    </row>
    <row r="107" spans="10:13" x14ac:dyDescent="0.25">
      <c r="J107" s="43"/>
      <c r="K107" s="43"/>
      <c r="L107" s="43"/>
      <c r="M107" s="43"/>
    </row>
    <row r="108" spans="10:13" x14ac:dyDescent="0.25">
      <c r="J108" s="43"/>
      <c r="K108" s="43"/>
      <c r="L108" s="43"/>
      <c r="M108" s="43"/>
    </row>
    <row r="109" spans="10:13" x14ac:dyDescent="0.25">
      <c r="J109" s="43"/>
      <c r="K109" s="43"/>
      <c r="L109" s="43"/>
      <c r="M109" s="43"/>
    </row>
    <row r="110" spans="10:13" x14ac:dyDescent="0.25">
      <c r="J110" s="43"/>
      <c r="K110" s="43"/>
      <c r="L110" s="43"/>
      <c r="M110" s="43"/>
    </row>
    <row r="111" spans="10:13" x14ac:dyDescent="0.25">
      <c r="J111" s="43"/>
      <c r="K111" s="43"/>
      <c r="L111" s="43"/>
      <c r="M111" s="43"/>
    </row>
    <row r="112" spans="10:13" x14ac:dyDescent="0.25">
      <c r="J112" s="43"/>
      <c r="K112" s="43"/>
      <c r="L112" s="43"/>
      <c r="M112" s="43"/>
    </row>
    <row r="113" spans="10:13" x14ac:dyDescent="0.25">
      <c r="J113" s="43"/>
      <c r="K113" s="43"/>
      <c r="L113" s="43"/>
      <c r="M113" s="43"/>
    </row>
    <row r="114" spans="10:13" x14ac:dyDescent="0.25">
      <c r="J114" s="43"/>
      <c r="K114" s="43"/>
      <c r="L114" s="43"/>
      <c r="M114" s="43"/>
    </row>
    <row r="115" spans="10:13" x14ac:dyDescent="0.25">
      <c r="J115" s="43"/>
      <c r="K115" s="43"/>
      <c r="L115" s="43"/>
      <c r="M115" s="43"/>
    </row>
    <row r="116" spans="10:13" x14ac:dyDescent="0.25">
      <c r="J116" s="43"/>
      <c r="K116" s="43"/>
      <c r="L116" s="43"/>
      <c r="M116" s="43"/>
    </row>
    <row r="117" spans="10:13" x14ac:dyDescent="0.25">
      <c r="J117" s="43"/>
      <c r="K117" s="43"/>
      <c r="L117" s="43"/>
      <c r="M117" s="43"/>
    </row>
    <row r="118" spans="10:13" x14ac:dyDescent="0.25">
      <c r="J118" s="43"/>
      <c r="K118" s="43"/>
      <c r="L118" s="43"/>
      <c r="M118" s="43"/>
    </row>
    <row r="119" spans="10:13" x14ac:dyDescent="0.25">
      <c r="J119" s="43"/>
      <c r="K119" s="43"/>
      <c r="L119" s="43"/>
      <c r="M119" s="43"/>
    </row>
    <row r="120" spans="10:13" x14ac:dyDescent="0.25">
      <c r="J120" s="43"/>
      <c r="K120" s="43"/>
      <c r="L120" s="43"/>
      <c r="M120" s="43"/>
    </row>
    <row r="121" spans="10:13" x14ac:dyDescent="0.25">
      <c r="J121" s="43"/>
      <c r="K121" s="43"/>
      <c r="L121" s="43"/>
      <c r="M121" s="43"/>
    </row>
    <row r="122" spans="10:13" x14ac:dyDescent="0.25">
      <c r="J122" s="43"/>
      <c r="K122" s="43"/>
      <c r="L122" s="43"/>
      <c r="M122" s="43"/>
    </row>
    <row r="123" spans="10:13" x14ac:dyDescent="0.25">
      <c r="J123" s="43"/>
      <c r="K123" s="43"/>
      <c r="L123" s="43"/>
      <c r="M123" s="43"/>
    </row>
    <row r="124" spans="10:13" x14ac:dyDescent="0.25">
      <c r="J124" s="43"/>
      <c r="K124" s="43"/>
      <c r="L124" s="43"/>
      <c r="M124" s="43"/>
    </row>
    <row r="125" spans="10:13" x14ac:dyDescent="0.25">
      <c r="J125" s="43"/>
      <c r="K125" s="43"/>
      <c r="L125" s="43"/>
      <c r="M125" s="43"/>
    </row>
    <row r="126" spans="10:13" x14ac:dyDescent="0.25">
      <c r="J126" s="43"/>
      <c r="K126" s="43"/>
      <c r="L126" s="43"/>
      <c r="M126" s="43"/>
    </row>
    <row r="127" spans="10:13" x14ac:dyDescent="0.25">
      <c r="J127" s="43"/>
      <c r="K127" s="43"/>
      <c r="L127" s="43"/>
      <c r="M127" s="43"/>
    </row>
    <row r="128" spans="10:13" x14ac:dyDescent="0.25">
      <c r="J128" s="43"/>
      <c r="K128" s="43"/>
      <c r="L128" s="43"/>
      <c r="M128" s="43"/>
    </row>
    <row r="129" spans="10:13" x14ac:dyDescent="0.25">
      <c r="J129" s="43"/>
      <c r="K129" s="43"/>
      <c r="L129" s="43"/>
      <c r="M129" s="43"/>
    </row>
    <row r="130" spans="10:13" x14ac:dyDescent="0.25">
      <c r="J130" s="43"/>
      <c r="K130" s="43"/>
      <c r="L130" s="43"/>
      <c r="M130" s="43"/>
    </row>
    <row r="131" spans="10:13" x14ac:dyDescent="0.25">
      <c r="J131" s="43"/>
      <c r="K131" s="43"/>
      <c r="L131" s="43"/>
      <c r="M131" s="43"/>
    </row>
  </sheetData>
  <mergeCells count="23">
    <mergeCell ref="L29:M29"/>
    <mergeCell ref="M4:M5"/>
    <mergeCell ref="B28:C28"/>
    <mergeCell ref="D28:E28"/>
    <mergeCell ref="F28:G28"/>
    <mergeCell ref="H28:I28"/>
    <mergeCell ref="J28:K28"/>
    <mergeCell ref="L28:M28"/>
    <mergeCell ref="B29:C29"/>
    <mergeCell ref="D29:E29"/>
    <mergeCell ref="F29:G29"/>
    <mergeCell ref="H29:I29"/>
    <mergeCell ref="J29:K29"/>
    <mergeCell ref="B2:M2"/>
    <mergeCell ref="B3:M3"/>
    <mergeCell ref="B4:B5"/>
    <mergeCell ref="C4:C5"/>
    <mergeCell ref="D4:D5"/>
    <mergeCell ref="E4:E5"/>
    <mergeCell ref="F4:G4"/>
    <mergeCell ref="H4:I4"/>
    <mergeCell ref="J4:K4"/>
    <mergeCell ref="L4:L5"/>
  </mergeCells>
  <printOptions horizontalCentered="1" verticalCentered="1"/>
  <pageMargins left="0" right="0" top="0" bottom="0" header="0" footer="0"/>
  <pageSetup paperSize="9" scale="7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E656-B6B6-4A61-B06D-E55A792EFF8E}">
  <sheetPr>
    <tabColor rgb="FFFF0000"/>
  </sheetPr>
  <dimension ref="A2:Y151"/>
  <sheetViews>
    <sheetView showGridLines="0" zoomScale="93" zoomScaleNormal="93" zoomScaleSheetLayoutView="100" workbookViewId="0">
      <selection activeCell="R3" sqref="R3"/>
    </sheetView>
  </sheetViews>
  <sheetFormatPr defaultRowHeight="15" x14ac:dyDescent="0.25"/>
  <cols>
    <col min="1" max="1" width="5" customWidth="1"/>
    <col min="2" max="2" width="10" customWidth="1"/>
    <col min="3" max="3" width="22.28515625" style="43" customWidth="1"/>
    <col min="4" max="4" width="14.5703125" style="43" customWidth="1"/>
    <col min="5" max="5" width="13.28515625" style="51" customWidth="1"/>
    <col min="6" max="8" width="16" style="51" customWidth="1"/>
    <col min="9" max="13" width="16" customWidth="1"/>
    <col min="14" max="14" width="19.5703125" style="34" customWidth="1"/>
    <col min="15" max="15" width="10.85546875" style="43" customWidth="1"/>
    <col min="16" max="18" width="11.28515625" style="43" customWidth="1"/>
    <col min="19" max="25" width="12.42578125" customWidth="1"/>
  </cols>
  <sheetData>
    <row r="2" spans="1:25" ht="63.75" customHeight="1" x14ac:dyDescent="0.25">
      <c r="B2" s="594" t="s">
        <v>266</v>
      </c>
      <c r="C2" s="595"/>
      <c r="D2" s="595"/>
      <c r="E2" s="595"/>
      <c r="F2" s="595"/>
      <c r="G2" s="595"/>
      <c r="H2" s="595"/>
      <c r="I2" s="595"/>
      <c r="J2" s="595"/>
      <c r="K2" s="595"/>
      <c r="L2" s="595"/>
      <c r="M2" s="595"/>
      <c r="N2" s="595"/>
      <c r="O2" s="596"/>
    </row>
    <row r="3" spans="1:25" ht="65.25" customHeight="1" x14ac:dyDescent="0.25">
      <c r="B3" s="720" t="s">
        <v>267</v>
      </c>
      <c r="C3" s="721"/>
      <c r="D3" s="721"/>
      <c r="E3" s="721"/>
      <c r="F3" s="721"/>
      <c r="G3" s="721"/>
      <c r="H3" s="721"/>
      <c r="I3" s="721"/>
      <c r="J3" s="721"/>
      <c r="K3" s="721"/>
      <c r="L3" s="721"/>
      <c r="M3" s="721"/>
      <c r="N3" s="721"/>
      <c r="O3" s="722"/>
    </row>
    <row r="4" spans="1:25" ht="115.5" customHeight="1" x14ac:dyDescent="0.25">
      <c r="B4" s="379" t="s">
        <v>143</v>
      </c>
      <c r="C4" s="343" t="s">
        <v>124</v>
      </c>
      <c r="D4" s="342" t="s">
        <v>168</v>
      </c>
      <c r="E4" s="343" t="s">
        <v>126</v>
      </c>
      <c r="F4" s="409" t="s">
        <v>158</v>
      </c>
      <c r="G4" s="409" t="s">
        <v>281</v>
      </c>
      <c r="H4" s="409" t="s">
        <v>161</v>
      </c>
      <c r="I4" s="410" t="s">
        <v>282</v>
      </c>
      <c r="J4" s="410" t="s">
        <v>283</v>
      </c>
      <c r="K4" s="409" t="s">
        <v>163</v>
      </c>
      <c r="L4" s="410" t="s">
        <v>284</v>
      </c>
      <c r="M4" s="409" t="s">
        <v>164</v>
      </c>
      <c r="N4" s="342" t="s">
        <v>131</v>
      </c>
      <c r="O4" s="380" t="s">
        <v>132</v>
      </c>
      <c r="P4" s="44"/>
      <c r="Q4" s="44"/>
      <c r="R4" s="44"/>
      <c r="S4" s="44"/>
      <c r="T4" s="44"/>
      <c r="U4" s="44"/>
      <c r="V4" s="44"/>
      <c r="W4" s="44"/>
      <c r="X4" s="44"/>
      <c r="Y4" s="44"/>
    </row>
    <row r="5" spans="1:25" ht="28.5" customHeight="1" x14ac:dyDescent="0.25">
      <c r="A5" s="46"/>
      <c r="B5" s="366">
        <v>1</v>
      </c>
      <c r="C5" s="367" t="s">
        <v>12</v>
      </c>
      <c r="D5" s="315">
        <v>0.33360414734577509</v>
      </c>
      <c r="E5" s="368">
        <v>79.805036999999999</v>
      </c>
      <c r="F5" s="369">
        <v>0</v>
      </c>
      <c r="G5" s="369">
        <v>4.1604219999999996</v>
      </c>
      <c r="H5" s="369">
        <v>0</v>
      </c>
      <c r="I5" s="369">
        <v>0</v>
      </c>
      <c r="J5" s="369">
        <v>0</v>
      </c>
      <c r="K5" s="369">
        <v>0</v>
      </c>
      <c r="L5" s="369">
        <v>0</v>
      </c>
      <c r="M5" s="369">
        <v>75.644615000000002</v>
      </c>
      <c r="N5" s="267" t="s">
        <v>13</v>
      </c>
      <c r="O5" s="367">
        <v>1</v>
      </c>
      <c r="P5" s="44"/>
      <c r="Q5" s="44"/>
      <c r="R5" s="44"/>
      <c r="S5" s="44"/>
      <c r="T5" s="44"/>
      <c r="U5" s="44"/>
      <c r="V5" s="44"/>
      <c r="W5" s="44"/>
      <c r="X5" s="44"/>
      <c r="Y5" s="44"/>
    </row>
    <row r="6" spans="1:25" ht="28.5" customHeight="1" x14ac:dyDescent="0.25">
      <c r="A6" s="46"/>
      <c r="B6" s="370">
        <v>2</v>
      </c>
      <c r="C6" s="371" t="s">
        <v>8</v>
      </c>
      <c r="D6" s="320">
        <v>0.31586612981136025</v>
      </c>
      <c r="E6" s="372">
        <v>75.561734999999999</v>
      </c>
      <c r="F6" s="373">
        <v>0</v>
      </c>
      <c r="G6" s="373">
        <v>1.0820559999999999</v>
      </c>
      <c r="H6" s="373">
        <v>0</v>
      </c>
      <c r="I6" s="373">
        <v>0</v>
      </c>
      <c r="J6" s="373">
        <v>0</v>
      </c>
      <c r="K6" s="373">
        <v>2.611942</v>
      </c>
      <c r="L6" s="373">
        <v>68.33</v>
      </c>
      <c r="M6" s="373">
        <v>3.5377369999999999</v>
      </c>
      <c r="N6" s="451" t="s">
        <v>9</v>
      </c>
      <c r="O6" s="371">
        <v>2</v>
      </c>
      <c r="P6" s="44"/>
      <c r="Q6" s="44"/>
      <c r="R6" s="44"/>
      <c r="S6" s="44"/>
      <c r="T6" s="44"/>
      <c r="U6" s="44"/>
      <c r="V6" s="44"/>
      <c r="W6" s="44"/>
      <c r="X6" s="44"/>
      <c r="Y6" s="44"/>
    </row>
    <row r="7" spans="1:25" ht="28.5" customHeight="1" x14ac:dyDescent="0.25">
      <c r="A7" s="46"/>
      <c r="B7" s="366">
        <v>3</v>
      </c>
      <c r="C7" s="367" t="s">
        <v>74</v>
      </c>
      <c r="D7" s="315">
        <v>0.15554493811945871</v>
      </c>
      <c r="E7" s="368">
        <v>37.209578000000008</v>
      </c>
      <c r="F7" s="369">
        <v>0.11</v>
      </c>
      <c r="G7" s="369">
        <v>7.0927299999999995</v>
      </c>
      <c r="H7" s="369">
        <v>0</v>
      </c>
      <c r="I7" s="369">
        <v>8.3043069999999997</v>
      </c>
      <c r="J7" s="369">
        <v>0.13250200000000001</v>
      </c>
      <c r="K7" s="369">
        <v>2.923489</v>
      </c>
      <c r="L7" s="369">
        <v>18.646550000000001</v>
      </c>
      <c r="M7" s="369">
        <v>0</v>
      </c>
      <c r="N7" s="267" t="s">
        <v>102</v>
      </c>
      <c r="O7" s="367">
        <v>3</v>
      </c>
      <c r="P7" s="44"/>
      <c r="Q7" s="44"/>
      <c r="R7" s="44"/>
      <c r="S7" s="44"/>
      <c r="T7" s="44"/>
      <c r="U7" s="44"/>
      <c r="V7" s="44"/>
      <c r="W7" s="44"/>
      <c r="X7" s="44"/>
      <c r="Y7" s="44"/>
    </row>
    <row r="8" spans="1:25" ht="28.5" customHeight="1" x14ac:dyDescent="0.25">
      <c r="A8" s="46"/>
      <c r="B8" s="370">
        <v>4</v>
      </c>
      <c r="C8" s="371" t="s">
        <v>32</v>
      </c>
      <c r="D8" s="320">
        <v>6.8545531487698083E-2</v>
      </c>
      <c r="E8" s="372">
        <v>16.397514000000001</v>
      </c>
      <c r="F8" s="373">
        <v>0</v>
      </c>
      <c r="G8" s="373">
        <v>0</v>
      </c>
      <c r="H8" s="373">
        <v>0</v>
      </c>
      <c r="I8" s="373">
        <v>0.98195399999999999</v>
      </c>
      <c r="J8" s="373">
        <v>15.115167</v>
      </c>
      <c r="K8" s="373">
        <v>0</v>
      </c>
      <c r="L8" s="373">
        <v>0.30039300000000002</v>
      </c>
      <c r="M8" s="373">
        <v>0</v>
      </c>
      <c r="N8" s="451" t="s">
        <v>33</v>
      </c>
      <c r="O8" s="371">
        <v>4</v>
      </c>
      <c r="P8" s="44"/>
      <c r="Q8" s="44"/>
      <c r="R8" s="44"/>
      <c r="S8" s="44"/>
      <c r="T8" s="44"/>
      <c r="U8" s="44"/>
      <c r="V8" s="44"/>
      <c r="W8" s="44"/>
      <c r="X8" s="44"/>
      <c r="Y8" s="44"/>
    </row>
    <row r="9" spans="1:25" ht="28.5" customHeight="1" x14ac:dyDescent="0.25">
      <c r="A9" s="46"/>
      <c r="B9" s="366">
        <v>5</v>
      </c>
      <c r="C9" s="367" t="s">
        <v>10</v>
      </c>
      <c r="D9" s="315">
        <v>5.6572778688377873E-2</v>
      </c>
      <c r="E9" s="368">
        <v>13.533383000000001</v>
      </c>
      <c r="F9" s="369">
        <v>0</v>
      </c>
      <c r="G9" s="369">
        <v>0.56043299999999996</v>
      </c>
      <c r="H9" s="369">
        <v>0</v>
      </c>
      <c r="I9" s="369">
        <v>3.6967530000000002</v>
      </c>
      <c r="J9" s="369">
        <v>0</v>
      </c>
      <c r="K9" s="369">
        <v>9.2761969999999998</v>
      </c>
      <c r="L9" s="369">
        <v>0</v>
      </c>
      <c r="M9" s="369">
        <v>0</v>
      </c>
      <c r="N9" s="267" t="s">
        <v>11</v>
      </c>
      <c r="O9" s="367">
        <v>5</v>
      </c>
      <c r="P9" s="44"/>
      <c r="Q9" s="44"/>
      <c r="R9" s="44"/>
      <c r="S9" s="44"/>
      <c r="T9" s="44"/>
      <c r="U9" s="44"/>
      <c r="V9" s="44"/>
      <c r="W9" s="44"/>
      <c r="X9" s="44"/>
      <c r="Y9" s="44"/>
    </row>
    <row r="10" spans="1:25" ht="28.5" customHeight="1" x14ac:dyDescent="0.25">
      <c r="A10" s="46"/>
      <c r="B10" s="370">
        <v>6</v>
      </c>
      <c r="C10" s="371" t="s">
        <v>18</v>
      </c>
      <c r="D10" s="320">
        <v>4.6767584441815044E-2</v>
      </c>
      <c r="E10" s="372">
        <v>11.187777000000001</v>
      </c>
      <c r="F10" s="373">
        <v>11.187777000000001</v>
      </c>
      <c r="G10" s="373">
        <v>0</v>
      </c>
      <c r="H10" s="373">
        <v>0</v>
      </c>
      <c r="I10" s="373">
        <v>0</v>
      </c>
      <c r="J10" s="373">
        <v>0</v>
      </c>
      <c r="K10" s="373">
        <v>0</v>
      </c>
      <c r="L10" s="373">
        <v>0</v>
      </c>
      <c r="M10" s="373">
        <v>0</v>
      </c>
      <c r="N10" s="451" t="s">
        <v>19</v>
      </c>
      <c r="O10" s="371">
        <v>6</v>
      </c>
      <c r="P10" s="44"/>
      <c r="Q10" s="44"/>
      <c r="R10" s="44"/>
      <c r="S10" s="44"/>
      <c r="T10" s="44"/>
      <c r="U10" s="44"/>
      <c r="V10" s="44"/>
      <c r="W10" s="44"/>
      <c r="X10" s="44"/>
      <c r="Y10" s="44"/>
    </row>
    <row r="11" spans="1:25" ht="28.5" customHeight="1" x14ac:dyDescent="0.25">
      <c r="A11" s="46"/>
      <c r="B11" s="366">
        <v>7</v>
      </c>
      <c r="C11" s="367" t="s">
        <v>40</v>
      </c>
      <c r="D11" s="315">
        <v>8.5706776332512089E-3</v>
      </c>
      <c r="E11" s="368">
        <v>2.050284</v>
      </c>
      <c r="F11" s="369">
        <v>0</v>
      </c>
      <c r="G11" s="369">
        <v>0</v>
      </c>
      <c r="H11" s="369">
        <v>0</v>
      </c>
      <c r="I11" s="369">
        <v>0.261133</v>
      </c>
      <c r="J11" s="369">
        <v>0</v>
      </c>
      <c r="K11" s="369">
        <v>1.7891509999999999</v>
      </c>
      <c r="L11" s="369">
        <v>0</v>
      </c>
      <c r="M11" s="369">
        <v>0</v>
      </c>
      <c r="N11" s="267" t="s">
        <v>41</v>
      </c>
      <c r="O11" s="367">
        <v>7</v>
      </c>
      <c r="P11" s="44"/>
      <c r="Q11" s="44"/>
      <c r="R11" s="44"/>
      <c r="S11" s="44"/>
      <c r="T11" s="44"/>
      <c r="U11" s="44"/>
      <c r="V11" s="44"/>
      <c r="W11" s="44"/>
      <c r="X11" s="44"/>
      <c r="Y11" s="44"/>
    </row>
    <row r="12" spans="1:25" ht="28.5" customHeight="1" x14ac:dyDescent="0.25">
      <c r="A12" s="46"/>
      <c r="B12" s="370">
        <v>8</v>
      </c>
      <c r="C12" s="371" t="s">
        <v>24</v>
      </c>
      <c r="D12" s="320">
        <v>5.1957907432096679E-3</v>
      </c>
      <c r="E12" s="372">
        <v>1.2429410000000001</v>
      </c>
      <c r="F12" s="373">
        <v>0</v>
      </c>
      <c r="G12" s="373">
        <v>0.73396799999999995</v>
      </c>
      <c r="H12" s="373">
        <v>0</v>
      </c>
      <c r="I12" s="373">
        <v>0.50897300000000001</v>
      </c>
      <c r="J12" s="373">
        <v>0</v>
      </c>
      <c r="K12" s="373">
        <v>0</v>
      </c>
      <c r="L12" s="373">
        <v>0</v>
      </c>
      <c r="M12" s="373">
        <v>0</v>
      </c>
      <c r="N12" s="451" t="s">
        <v>25</v>
      </c>
      <c r="O12" s="371">
        <v>8</v>
      </c>
      <c r="P12" s="44"/>
      <c r="Q12" s="44"/>
      <c r="R12" s="44"/>
      <c r="S12" s="44"/>
      <c r="T12" s="44"/>
      <c r="U12" s="44"/>
      <c r="V12" s="44"/>
      <c r="W12" s="44"/>
      <c r="X12" s="44"/>
      <c r="Y12" s="44"/>
    </row>
    <row r="13" spans="1:25" ht="28.5" customHeight="1" x14ac:dyDescent="0.25">
      <c r="A13" s="46"/>
      <c r="B13" s="366">
        <v>9</v>
      </c>
      <c r="C13" s="367" t="s">
        <v>34</v>
      </c>
      <c r="D13" s="315">
        <v>3.1649009322175961E-3</v>
      </c>
      <c r="E13" s="368">
        <v>0.75710999999999995</v>
      </c>
      <c r="F13" s="369">
        <v>0</v>
      </c>
      <c r="G13" s="369">
        <v>0.54079299999999997</v>
      </c>
      <c r="H13" s="369">
        <v>0</v>
      </c>
      <c r="I13" s="369">
        <v>0</v>
      </c>
      <c r="J13" s="369">
        <v>0</v>
      </c>
      <c r="K13" s="369">
        <v>0</v>
      </c>
      <c r="L13" s="369">
        <v>0</v>
      </c>
      <c r="M13" s="369">
        <v>0.21631700000000001</v>
      </c>
      <c r="N13" s="267" t="s">
        <v>35</v>
      </c>
      <c r="O13" s="367">
        <v>9</v>
      </c>
      <c r="P13" s="44"/>
      <c r="Q13" s="44"/>
      <c r="R13" s="44"/>
      <c r="S13" s="44"/>
      <c r="T13" s="44"/>
      <c r="U13" s="44"/>
      <c r="V13" s="44"/>
      <c r="W13" s="44"/>
      <c r="X13" s="44"/>
      <c r="Y13" s="44"/>
    </row>
    <row r="14" spans="1:25" ht="28.5" customHeight="1" x14ac:dyDescent="0.25">
      <c r="A14" s="46"/>
      <c r="B14" s="370">
        <v>10</v>
      </c>
      <c r="C14" s="371" t="s">
        <v>14</v>
      </c>
      <c r="D14" s="320">
        <v>1.8148341457893049E-3</v>
      </c>
      <c r="E14" s="372">
        <v>0.43414599999999998</v>
      </c>
      <c r="F14" s="373">
        <v>0</v>
      </c>
      <c r="G14" s="373">
        <v>0</v>
      </c>
      <c r="H14" s="373">
        <v>0</v>
      </c>
      <c r="I14" s="373">
        <v>0.43414599999999998</v>
      </c>
      <c r="J14" s="373">
        <v>0</v>
      </c>
      <c r="K14" s="373">
        <v>0</v>
      </c>
      <c r="L14" s="373">
        <v>0</v>
      </c>
      <c r="M14" s="373">
        <v>0</v>
      </c>
      <c r="N14" s="451" t="s">
        <v>15</v>
      </c>
      <c r="O14" s="371">
        <v>10</v>
      </c>
      <c r="P14" s="44"/>
      <c r="Q14" s="44"/>
      <c r="R14" s="44"/>
      <c r="S14" s="44"/>
      <c r="T14" s="44"/>
      <c r="U14" s="44"/>
      <c r="V14" s="44"/>
      <c r="W14" s="44"/>
      <c r="X14" s="44"/>
      <c r="Y14" s="44"/>
    </row>
    <row r="15" spans="1:25" ht="28.5" customHeight="1" x14ac:dyDescent="0.25">
      <c r="A15" s="46"/>
      <c r="B15" s="366">
        <v>11</v>
      </c>
      <c r="C15" s="367" t="s">
        <v>26</v>
      </c>
      <c r="D15" s="315">
        <v>1.6649725689774797E-3</v>
      </c>
      <c r="E15" s="368">
        <v>0.39829599999999998</v>
      </c>
      <c r="F15" s="369">
        <v>0</v>
      </c>
      <c r="G15" s="369">
        <v>0</v>
      </c>
      <c r="H15" s="369">
        <v>0</v>
      </c>
      <c r="I15" s="369">
        <v>0.15948999999999999</v>
      </c>
      <c r="J15" s="369">
        <v>0.23880599999999999</v>
      </c>
      <c r="K15" s="369">
        <v>0</v>
      </c>
      <c r="L15" s="369">
        <v>0</v>
      </c>
      <c r="M15" s="369">
        <v>0</v>
      </c>
      <c r="N15" s="267" t="s">
        <v>27</v>
      </c>
      <c r="O15" s="367">
        <v>11</v>
      </c>
      <c r="P15" s="44"/>
      <c r="Q15" s="44"/>
      <c r="R15" s="44"/>
      <c r="S15" s="44"/>
      <c r="T15" s="44"/>
      <c r="U15" s="44"/>
      <c r="V15" s="44"/>
      <c r="W15" s="44"/>
      <c r="X15" s="44"/>
      <c r="Y15" s="44"/>
    </row>
    <row r="16" spans="1:25" ht="28.5" customHeight="1" x14ac:dyDescent="0.25">
      <c r="A16" s="46"/>
      <c r="B16" s="370">
        <v>12</v>
      </c>
      <c r="C16" s="371" t="s">
        <v>30</v>
      </c>
      <c r="D16" s="320">
        <v>1.2659603728870385E-3</v>
      </c>
      <c r="E16" s="372">
        <v>0.302844</v>
      </c>
      <c r="F16" s="373">
        <v>0</v>
      </c>
      <c r="G16" s="373">
        <v>0</v>
      </c>
      <c r="H16" s="373">
        <v>0</v>
      </c>
      <c r="I16" s="373">
        <v>0</v>
      </c>
      <c r="J16" s="373">
        <v>0</v>
      </c>
      <c r="K16" s="373">
        <v>0</v>
      </c>
      <c r="L16" s="373">
        <v>0.302844</v>
      </c>
      <c r="M16" s="373">
        <v>0</v>
      </c>
      <c r="N16" s="451" t="s">
        <v>31</v>
      </c>
      <c r="O16" s="371">
        <v>12</v>
      </c>
      <c r="P16" s="44"/>
      <c r="Q16" s="44"/>
      <c r="R16" s="44"/>
      <c r="S16" s="44"/>
      <c r="T16" s="44"/>
      <c r="U16" s="44"/>
      <c r="V16" s="44"/>
      <c r="W16" s="44"/>
      <c r="X16" s="44"/>
      <c r="Y16" s="44"/>
    </row>
    <row r="17" spans="1:25" ht="28.5" customHeight="1" x14ac:dyDescent="0.25">
      <c r="A17" s="46"/>
      <c r="B17" s="366">
        <v>13</v>
      </c>
      <c r="C17" s="367" t="s">
        <v>20</v>
      </c>
      <c r="D17" s="315">
        <v>1.0576590514774643E-3</v>
      </c>
      <c r="E17" s="368">
        <v>0.25301400000000002</v>
      </c>
      <c r="F17" s="369">
        <v>0</v>
      </c>
      <c r="G17" s="369">
        <v>0</v>
      </c>
      <c r="H17" s="369">
        <v>0</v>
      </c>
      <c r="I17" s="369">
        <v>0</v>
      </c>
      <c r="J17" s="369">
        <v>0</v>
      </c>
      <c r="K17" s="369">
        <v>0</v>
      </c>
      <c r="L17" s="369">
        <v>0</v>
      </c>
      <c r="M17" s="369">
        <v>0.25301400000000002</v>
      </c>
      <c r="N17" s="267" t="s">
        <v>21</v>
      </c>
      <c r="O17" s="367">
        <v>13</v>
      </c>
      <c r="P17" s="44"/>
      <c r="Q17" s="44"/>
      <c r="R17" s="44"/>
      <c r="S17" s="44"/>
      <c r="T17" s="44"/>
      <c r="U17" s="44"/>
      <c r="V17" s="44"/>
      <c r="W17" s="44"/>
      <c r="X17" s="44"/>
      <c r="Y17" s="44"/>
    </row>
    <row r="18" spans="1:25" ht="28.5" customHeight="1" x14ac:dyDescent="0.25">
      <c r="A18" s="46"/>
      <c r="B18" s="370">
        <v>14</v>
      </c>
      <c r="C18" s="371" t="s">
        <v>5</v>
      </c>
      <c r="D18" s="320">
        <v>3.6409465770524815E-4</v>
      </c>
      <c r="E18" s="372">
        <v>8.7098999999999996E-2</v>
      </c>
      <c r="F18" s="373">
        <v>0</v>
      </c>
      <c r="G18" s="373">
        <v>0</v>
      </c>
      <c r="H18" s="373">
        <v>0</v>
      </c>
      <c r="I18" s="373">
        <v>8.7098999999999996E-2</v>
      </c>
      <c r="J18" s="373">
        <v>0</v>
      </c>
      <c r="K18" s="373">
        <v>0</v>
      </c>
      <c r="L18" s="373">
        <v>0</v>
      </c>
      <c r="M18" s="373">
        <v>0</v>
      </c>
      <c r="N18" s="451" t="s">
        <v>6</v>
      </c>
      <c r="O18" s="371">
        <v>14</v>
      </c>
      <c r="P18" s="44"/>
      <c r="Q18" s="44"/>
      <c r="R18" s="44"/>
      <c r="S18" s="44"/>
      <c r="T18" s="44"/>
      <c r="U18" s="44"/>
      <c r="V18" s="44"/>
      <c r="W18" s="44"/>
      <c r="X18" s="44"/>
      <c r="Y18" s="44"/>
    </row>
    <row r="19" spans="1:25" ht="28.5" customHeight="1" x14ac:dyDescent="0.25">
      <c r="A19" s="46"/>
      <c r="B19" s="366">
        <v>15</v>
      </c>
      <c r="C19" s="367" t="s">
        <v>3</v>
      </c>
      <c r="D19" s="315">
        <v>0</v>
      </c>
      <c r="E19" s="368">
        <v>0</v>
      </c>
      <c r="F19" s="369">
        <v>0</v>
      </c>
      <c r="G19" s="369">
        <v>0</v>
      </c>
      <c r="H19" s="369">
        <v>0</v>
      </c>
      <c r="I19" s="369">
        <v>0</v>
      </c>
      <c r="J19" s="369">
        <v>0</v>
      </c>
      <c r="K19" s="369">
        <v>0</v>
      </c>
      <c r="L19" s="369">
        <v>0</v>
      </c>
      <c r="M19" s="369">
        <v>0</v>
      </c>
      <c r="N19" s="267" t="s">
        <v>4</v>
      </c>
      <c r="O19" s="367">
        <v>15</v>
      </c>
      <c r="P19" s="44"/>
      <c r="Q19" s="44"/>
      <c r="R19" s="44"/>
      <c r="S19" s="44"/>
      <c r="T19" s="44"/>
      <c r="U19" s="44"/>
      <c r="V19" s="44"/>
      <c r="W19" s="44"/>
      <c r="X19" s="44"/>
      <c r="Y19" s="44"/>
    </row>
    <row r="20" spans="1:25" ht="28.5" customHeight="1" x14ac:dyDescent="0.25">
      <c r="A20" s="46"/>
      <c r="B20" s="370">
        <v>16</v>
      </c>
      <c r="C20" s="371" t="s">
        <v>16</v>
      </c>
      <c r="D20" s="320">
        <v>0</v>
      </c>
      <c r="E20" s="372">
        <v>0</v>
      </c>
      <c r="F20" s="373">
        <v>0</v>
      </c>
      <c r="G20" s="373">
        <v>0</v>
      </c>
      <c r="H20" s="373">
        <v>0</v>
      </c>
      <c r="I20" s="373">
        <v>0</v>
      </c>
      <c r="J20" s="373">
        <v>0</v>
      </c>
      <c r="K20" s="373">
        <v>0</v>
      </c>
      <c r="L20" s="373">
        <v>0</v>
      </c>
      <c r="M20" s="373">
        <v>0</v>
      </c>
      <c r="N20" s="451" t="s">
        <v>17</v>
      </c>
      <c r="O20" s="371">
        <v>16</v>
      </c>
      <c r="P20" s="44"/>
      <c r="Q20" s="44"/>
      <c r="R20" s="44"/>
      <c r="S20" s="44"/>
      <c r="T20" s="44"/>
      <c r="U20" s="44"/>
      <c r="V20" s="44"/>
      <c r="W20" s="44"/>
      <c r="X20" s="44"/>
      <c r="Y20" s="44"/>
    </row>
    <row r="21" spans="1:25" ht="28.5" customHeight="1" x14ac:dyDescent="0.25">
      <c r="A21" s="46"/>
      <c r="B21" s="366">
        <v>17</v>
      </c>
      <c r="C21" s="367" t="s">
        <v>22</v>
      </c>
      <c r="D21" s="315">
        <v>0</v>
      </c>
      <c r="E21" s="368">
        <v>0</v>
      </c>
      <c r="F21" s="369">
        <v>0</v>
      </c>
      <c r="G21" s="369">
        <v>0</v>
      </c>
      <c r="H21" s="369">
        <v>0</v>
      </c>
      <c r="I21" s="369">
        <v>0</v>
      </c>
      <c r="J21" s="369">
        <v>0</v>
      </c>
      <c r="K21" s="369">
        <v>0</v>
      </c>
      <c r="L21" s="369">
        <v>0</v>
      </c>
      <c r="M21" s="369">
        <v>0</v>
      </c>
      <c r="N21" s="267" t="s">
        <v>23</v>
      </c>
      <c r="O21" s="367">
        <v>17</v>
      </c>
      <c r="P21" s="44"/>
      <c r="Q21" s="44"/>
      <c r="R21" s="44"/>
      <c r="S21" s="44"/>
      <c r="T21" s="44"/>
      <c r="U21" s="44"/>
      <c r="V21" s="44"/>
      <c r="W21" s="44"/>
      <c r="X21" s="44"/>
      <c r="Y21" s="44"/>
    </row>
    <row r="22" spans="1:25" ht="28.5" customHeight="1" x14ac:dyDescent="0.25">
      <c r="A22" s="46"/>
      <c r="B22" s="370">
        <v>18</v>
      </c>
      <c r="C22" s="371" t="s">
        <v>28</v>
      </c>
      <c r="D22" s="320">
        <v>0</v>
      </c>
      <c r="E22" s="372">
        <v>0</v>
      </c>
      <c r="F22" s="373">
        <v>0</v>
      </c>
      <c r="G22" s="373">
        <v>0</v>
      </c>
      <c r="H22" s="373">
        <v>0</v>
      </c>
      <c r="I22" s="373">
        <v>0</v>
      </c>
      <c r="J22" s="373">
        <v>0</v>
      </c>
      <c r="K22" s="373">
        <v>0</v>
      </c>
      <c r="L22" s="373">
        <v>0</v>
      </c>
      <c r="M22" s="373">
        <v>0</v>
      </c>
      <c r="N22" s="451" t="s">
        <v>29</v>
      </c>
      <c r="O22" s="371">
        <v>18</v>
      </c>
      <c r="P22" s="44"/>
      <c r="Q22" s="44"/>
      <c r="R22" s="44"/>
      <c r="S22" s="44"/>
      <c r="T22" s="44"/>
      <c r="U22" s="44"/>
      <c r="V22" s="44"/>
      <c r="W22" s="44"/>
      <c r="X22" s="44"/>
      <c r="Y22" s="44"/>
    </row>
    <row r="23" spans="1:25" ht="28.5" customHeight="1" x14ac:dyDescent="0.25">
      <c r="A23" s="46"/>
      <c r="B23" s="366">
        <v>19</v>
      </c>
      <c r="C23" s="367" t="s">
        <v>36</v>
      </c>
      <c r="D23" s="315">
        <v>0</v>
      </c>
      <c r="E23" s="368">
        <v>0</v>
      </c>
      <c r="F23" s="369">
        <v>0</v>
      </c>
      <c r="G23" s="369">
        <v>0</v>
      </c>
      <c r="H23" s="369">
        <v>0</v>
      </c>
      <c r="I23" s="369">
        <v>0</v>
      </c>
      <c r="J23" s="369">
        <v>0</v>
      </c>
      <c r="K23" s="369">
        <v>0</v>
      </c>
      <c r="L23" s="369">
        <v>0</v>
      </c>
      <c r="M23" s="369">
        <v>0</v>
      </c>
      <c r="N23" s="267" t="s">
        <v>37</v>
      </c>
      <c r="O23" s="367">
        <v>19</v>
      </c>
      <c r="P23" s="44"/>
      <c r="Q23" s="44"/>
      <c r="R23" s="44"/>
      <c r="S23" s="44"/>
      <c r="T23" s="44"/>
      <c r="U23" s="44"/>
      <c r="V23" s="44"/>
      <c r="W23" s="44"/>
      <c r="X23" s="44"/>
      <c r="Y23" s="44"/>
    </row>
    <row r="24" spans="1:25" ht="28.5" customHeight="1" x14ac:dyDescent="0.25">
      <c r="A24" s="46"/>
      <c r="B24" s="370">
        <v>20</v>
      </c>
      <c r="C24" s="371" t="s">
        <v>44</v>
      </c>
      <c r="D24" s="320">
        <v>0</v>
      </c>
      <c r="E24" s="372">
        <v>0</v>
      </c>
      <c r="F24" s="373">
        <v>0</v>
      </c>
      <c r="G24" s="373">
        <v>0</v>
      </c>
      <c r="H24" s="373">
        <v>0</v>
      </c>
      <c r="I24" s="373">
        <v>0</v>
      </c>
      <c r="J24" s="373">
        <v>0</v>
      </c>
      <c r="K24" s="373">
        <v>0</v>
      </c>
      <c r="L24" s="373">
        <v>0</v>
      </c>
      <c r="M24" s="373">
        <v>0</v>
      </c>
      <c r="N24" s="451" t="s">
        <v>45</v>
      </c>
      <c r="O24" s="371">
        <v>20</v>
      </c>
      <c r="P24" s="44"/>
      <c r="Q24" s="44"/>
      <c r="R24" s="44"/>
      <c r="S24" s="44"/>
      <c r="T24" s="44"/>
      <c r="U24" s="44"/>
      <c r="V24" s="44"/>
      <c r="W24" s="44"/>
      <c r="X24" s="44"/>
      <c r="Y24" s="44"/>
    </row>
    <row r="25" spans="1:25" ht="28.5" customHeight="1" x14ac:dyDescent="0.25">
      <c r="A25" s="46"/>
      <c r="B25" s="366">
        <v>21</v>
      </c>
      <c r="C25" s="367" t="s">
        <v>38</v>
      </c>
      <c r="D25" s="315">
        <v>0</v>
      </c>
      <c r="E25" s="368">
        <v>0</v>
      </c>
      <c r="F25" s="369">
        <v>0</v>
      </c>
      <c r="G25" s="369">
        <v>0</v>
      </c>
      <c r="H25" s="369">
        <v>0</v>
      </c>
      <c r="I25" s="369">
        <v>0</v>
      </c>
      <c r="J25" s="369">
        <v>0</v>
      </c>
      <c r="K25" s="369">
        <v>0</v>
      </c>
      <c r="L25" s="369">
        <v>0</v>
      </c>
      <c r="M25" s="369">
        <v>0</v>
      </c>
      <c r="N25" s="267" t="s">
        <v>39</v>
      </c>
      <c r="O25" s="367">
        <v>21</v>
      </c>
      <c r="P25" s="44"/>
      <c r="Q25" s="44"/>
      <c r="R25" s="44"/>
      <c r="S25" s="44"/>
      <c r="T25" s="44"/>
      <c r="U25" s="44"/>
      <c r="V25" s="44"/>
      <c r="W25" s="44"/>
      <c r="X25" s="44"/>
      <c r="Y25" s="44"/>
    </row>
    <row r="26" spans="1:25" ht="28.5" customHeight="1" x14ac:dyDescent="0.25">
      <c r="A26" s="46"/>
      <c r="B26" s="370">
        <v>22</v>
      </c>
      <c r="C26" s="371" t="s">
        <v>7</v>
      </c>
      <c r="D26" s="320">
        <v>0</v>
      </c>
      <c r="E26" s="372">
        <v>0</v>
      </c>
      <c r="F26" s="373">
        <v>0</v>
      </c>
      <c r="G26" s="373">
        <v>0</v>
      </c>
      <c r="H26" s="373">
        <v>0</v>
      </c>
      <c r="I26" s="373">
        <v>0</v>
      </c>
      <c r="J26" s="373">
        <v>0</v>
      </c>
      <c r="K26" s="373">
        <v>0</v>
      </c>
      <c r="L26" s="373">
        <v>0</v>
      </c>
      <c r="M26" s="373">
        <v>0</v>
      </c>
      <c r="N26" s="451" t="s">
        <v>105</v>
      </c>
      <c r="O26" s="371">
        <v>22</v>
      </c>
      <c r="P26" s="44"/>
      <c r="Q26" s="44"/>
      <c r="R26" s="44"/>
      <c r="S26" s="44"/>
      <c r="T26" s="44"/>
      <c r="U26" s="44"/>
      <c r="V26" s="44"/>
      <c r="W26" s="44"/>
      <c r="X26" s="44"/>
      <c r="Y26" s="44"/>
    </row>
    <row r="27" spans="1:25" ht="47.25" customHeight="1" x14ac:dyDescent="0.25">
      <c r="B27" s="723" t="s">
        <v>135</v>
      </c>
      <c r="C27" s="724"/>
      <c r="D27" s="602">
        <v>239.22075799999999</v>
      </c>
      <c r="E27" s="602"/>
      <c r="F27" s="374">
        <v>11.297777</v>
      </c>
      <c r="G27" s="374">
        <v>14.170401999999999</v>
      </c>
      <c r="H27" s="374">
        <v>0</v>
      </c>
      <c r="I27" s="374">
        <v>14.433854999999999</v>
      </c>
      <c r="J27" s="374">
        <v>15.486475</v>
      </c>
      <c r="K27" s="374">
        <v>16.600778999999999</v>
      </c>
      <c r="L27" s="374">
        <v>87.579786999999996</v>
      </c>
      <c r="M27" s="374">
        <v>79.651683000000006</v>
      </c>
      <c r="N27" s="725" t="s">
        <v>146</v>
      </c>
      <c r="O27" s="726"/>
      <c r="P27" s="44"/>
      <c r="Q27" s="47"/>
      <c r="R27" s="48"/>
      <c r="S27" s="1"/>
      <c r="T27" s="1"/>
      <c r="U27" s="1"/>
      <c r="V27" s="1"/>
      <c r="W27" s="1"/>
      <c r="X27" s="1"/>
      <c r="Y27" s="1"/>
    </row>
    <row r="28" spans="1:25" ht="43.5" customHeight="1" x14ac:dyDescent="0.25">
      <c r="B28" s="718" t="s">
        <v>166</v>
      </c>
      <c r="C28" s="719"/>
      <c r="D28" s="593">
        <v>1</v>
      </c>
      <c r="E28" s="593"/>
      <c r="F28" s="261">
        <v>4.7227410758392464E-2</v>
      </c>
      <c r="G28" s="261">
        <v>5.9235670509830925E-2</v>
      </c>
      <c r="H28" s="261">
        <v>0</v>
      </c>
      <c r="I28" s="261">
        <v>6.0336967078751587E-2</v>
      </c>
      <c r="J28" s="261">
        <v>6.4737170509258229E-2</v>
      </c>
      <c r="K28" s="261">
        <v>6.9395227817144536E-2</v>
      </c>
      <c r="L28" s="261">
        <v>0.3661044623895055</v>
      </c>
      <c r="M28" s="261">
        <v>0.33296309093711679</v>
      </c>
      <c r="N28" s="718" t="s">
        <v>150</v>
      </c>
      <c r="O28" s="719"/>
      <c r="P28" s="44"/>
      <c r="Q28" s="47"/>
      <c r="R28" s="48"/>
      <c r="S28" s="1"/>
      <c r="T28" s="1"/>
      <c r="U28" s="1"/>
      <c r="V28" s="1"/>
      <c r="W28" s="1"/>
      <c r="X28" s="1"/>
      <c r="Y28" s="1"/>
    </row>
    <row r="29" spans="1:25" s="324" customFormat="1" x14ac:dyDescent="0.25">
      <c r="B29" s="325" t="s">
        <v>70</v>
      </c>
      <c r="C29" s="325"/>
      <c r="D29" s="243"/>
      <c r="J29" s="244"/>
      <c r="N29" s="428"/>
      <c r="O29" s="326" t="s">
        <v>71</v>
      </c>
    </row>
    <row r="30" spans="1:25" s="43" customFormat="1" x14ac:dyDescent="0.25">
      <c r="A30"/>
      <c r="B30"/>
      <c r="E30" s="51"/>
      <c r="F30" s="51"/>
      <c r="G30" s="51"/>
      <c r="H30" s="51"/>
      <c r="I30"/>
      <c r="J30"/>
      <c r="K30"/>
      <c r="L30"/>
      <c r="M30"/>
      <c r="N30" s="34"/>
      <c r="S30"/>
      <c r="T30"/>
      <c r="U30"/>
      <c r="V30"/>
      <c r="W30"/>
      <c r="X30"/>
      <c r="Y30"/>
    </row>
    <row r="31" spans="1:25" s="43" customFormat="1" x14ac:dyDescent="0.25">
      <c r="A31"/>
      <c r="B31"/>
      <c r="E31" s="51"/>
      <c r="F31" s="51"/>
      <c r="G31" s="51"/>
      <c r="H31" s="51"/>
      <c r="I31"/>
      <c r="J31"/>
      <c r="K31"/>
      <c r="L31"/>
      <c r="M31"/>
      <c r="N31" s="34"/>
      <c r="S31"/>
      <c r="T31"/>
      <c r="U31"/>
      <c r="V31"/>
      <c r="W31"/>
      <c r="X31"/>
      <c r="Y31"/>
    </row>
    <row r="32" spans="1:25" s="43" customFormat="1" x14ac:dyDescent="0.25">
      <c r="A32"/>
      <c r="B32"/>
      <c r="E32" s="51"/>
      <c r="F32" s="51"/>
      <c r="G32" s="51"/>
      <c r="H32" s="51"/>
      <c r="I32"/>
      <c r="J32"/>
      <c r="K32"/>
      <c r="L32"/>
      <c r="M32"/>
      <c r="N32" s="34"/>
      <c r="S32"/>
      <c r="T32"/>
      <c r="U32"/>
      <c r="V32"/>
      <c r="W32"/>
      <c r="X32"/>
      <c r="Y32"/>
    </row>
    <row r="33" spans="1:25" s="43" customFormat="1" x14ac:dyDescent="0.25">
      <c r="A33"/>
      <c r="B33"/>
      <c r="E33" s="51"/>
      <c r="F33" s="51"/>
      <c r="G33" s="51"/>
      <c r="H33" s="51"/>
      <c r="I33"/>
      <c r="J33"/>
      <c r="K33"/>
      <c r="L33"/>
      <c r="M33"/>
      <c r="N33" s="34"/>
      <c r="S33"/>
      <c r="T33"/>
      <c r="U33"/>
      <c r="V33"/>
      <c r="W33"/>
      <c r="X33"/>
      <c r="Y33"/>
    </row>
    <row r="34" spans="1:25" s="43" customFormat="1" x14ac:dyDescent="0.25">
      <c r="A34"/>
      <c r="B34"/>
      <c r="E34" s="51"/>
      <c r="F34" s="51"/>
      <c r="G34" s="51"/>
      <c r="H34" s="51"/>
      <c r="I34"/>
      <c r="J34"/>
      <c r="K34"/>
      <c r="L34"/>
      <c r="M34"/>
      <c r="N34" s="34"/>
      <c r="S34"/>
      <c r="T34"/>
      <c r="U34"/>
      <c r="V34"/>
      <c r="W34"/>
      <c r="X34"/>
      <c r="Y34"/>
    </row>
    <row r="35" spans="1:25" s="43" customFormat="1" x14ac:dyDescent="0.25">
      <c r="A35"/>
      <c r="B35"/>
      <c r="E35" s="51"/>
      <c r="F35" s="51"/>
      <c r="G35" s="51"/>
      <c r="H35" s="51"/>
      <c r="I35"/>
      <c r="J35"/>
      <c r="K35"/>
      <c r="L35"/>
      <c r="M35"/>
      <c r="N35" s="34"/>
      <c r="S35"/>
      <c r="T35"/>
      <c r="U35"/>
      <c r="V35"/>
      <c r="W35"/>
      <c r="X35"/>
      <c r="Y35"/>
    </row>
    <row r="36" spans="1:25" s="43" customFormat="1" x14ac:dyDescent="0.25">
      <c r="A36"/>
      <c r="B36"/>
      <c r="E36" s="51"/>
      <c r="F36" s="51"/>
      <c r="G36" s="51"/>
      <c r="H36" s="51"/>
      <c r="I36"/>
      <c r="J36"/>
      <c r="K36"/>
      <c r="L36"/>
      <c r="M36"/>
      <c r="N36" s="34"/>
      <c r="S36"/>
      <c r="T36"/>
      <c r="U36"/>
      <c r="V36"/>
      <c r="W36"/>
      <c r="X36"/>
      <c r="Y36"/>
    </row>
    <row r="37" spans="1:25" s="43" customFormat="1" x14ac:dyDescent="0.25">
      <c r="A37"/>
      <c r="B37"/>
      <c r="E37" s="51"/>
      <c r="F37" s="51"/>
      <c r="G37" s="51"/>
      <c r="H37" s="51"/>
      <c r="I37"/>
      <c r="J37"/>
      <c r="K37"/>
      <c r="L37"/>
      <c r="M37"/>
      <c r="N37" s="34"/>
      <c r="S37"/>
      <c r="T37"/>
      <c r="U37"/>
      <c r="V37"/>
      <c r="W37"/>
      <c r="X37"/>
      <c r="Y37"/>
    </row>
    <row r="38" spans="1:25" s="43" customFormat="1" x14ac:dyDescent="0.25">
      <c r="A38"/>
      <c r="B38"/>
      <c r="E38" s="51"/>
      <c r="F38" s="51"/>
      <c r="G38" s="51"/>
      <c r="H38" s="51"/>
      <c r="I38"/>
      <c r="J38"/>
      <c r="K38"/>
      <c r="L38"/>
      <c r="M38"/>
      <c r="N38" s="34"/>
      <c r="S38"/>
      <c r="T38"/>
      <c r="U38"/>
      <c r="V38"/>
      <c r="W38"/>
      <c r="X38"/>
      <c r="Y38"/>
    </row>
    <row r="39" spans="1:25" s="43" customFormat="1" x14ac:dyDescent="0.25">
      <c r="A39"/>
      <c r="B39"/>
      <c r="E39" s="51"/>
      <c r="F39" s="51"/>
      <c r="G39" s="51"/>
      <c r="H39" s="51"/>
      <c r="I39"/>
      <c r="J39"/>
      <c r="K39"/>
      <c r="L39"/>
      <c r="M39"/>
      <c r="N39" s="34"/>
      <c r="S39"/>
      <c r="T39"/>
      <c r="U39"/>
      <c r="V39"/>
      <c r="W39"/>
      <c r="X39"/>
      <c r="Y39"/>
    </row>
    <row r="40" spans="1:25" s="43" customFormat="1" x14ac:dyDescent="0.25">
      <c r="A40"/>
      <c r="B40"/>
      <c r="E40" s="51"/>
      <c r="F40" s="51"/>
      <c r="G40" s="51"/>
      <c r="H40" s="51"/>
      <c r="I40"/>
      <c r="J40"/>
      <c r="K40"/>
      <c r="L40"/>
      <c r="M40"/>
      <c r="N40" s="34"/>
      <c r="S40"/>
      <c r="T40"/>
      <c r="U40"/>
      <c r="V40"/>
      <c r="W40"/>
      <c r="X40"/>
      <c r="Y40"/>
    </row>
    <row r="41" spans="1:25" s="43" customFormat="1" x14ac:dyDescent="0.25">
      <c r="A41"/>
      <c r="B41"/>
      <c r="E41" s="51"/>
      <c r="F41" s="51"/>
      <c r="G41" s="51"/>
      <c r="H41" s="51"/>
      <c r="I41"/>
      <c r="J41"/>
      <c r="K41"/>
      <c r="L41"/>
      <c r="M41"/>
      <c r="N41" s="34"/>
      <c r="S41"/>
      <c r="T41"/>
      <c r="U41"/>
      <c r="V41"/>
      <c r="W41"/>
      <c r="X41"/>
      <c r="Y41"/>
    </row>
    <row r="42" spans="1:25" s="43" customFormat="1" x14ac:dyDescent="0.25">
      <c r="A42"/>
      <c r="B42"/>
      <c r="E42" s="51"/>
      <c r="F42" s="51"/>
      <c r="G42" s="51"/>
      <c r="H42" s="51"/>
      <c r="I42"/>
      <c r="J42"/>
      <c r="K42"/>
      <c r="L42"/>
      <c r="M42"/>
      <c r="N42" s="34"/>
      <c r="S42"/>
      <c r="T42"/>
      <c r="U42"/>
      <c r="V42"/>
      <c r="W42"/>
      <c r="X42"/>
      <c r="Y42"/>
    </row>
    <row r="43" spans="1:25" s="43" customFormat="1" x14ac:dyDescent="0.25">
      <c r="A43"/>
      <c r="B43"/>
      <c r="E43" s="51"/>
      <c r="F43" s="51"/>
      <c r="G43" s="51"/>
      <c r="H43" s="51"/>
      <c r="I43"/>
      <c r="J43"/>
      <c r="K43"/>
      <c r="L43"/>
      <c r="M43"/>
      <c r="N43" s="34"/>
      <c r="S43"/>
      <c r="T43"/>
      <c r="U43"/>
      <c r="V43"/>
      <c r="W43"/>
      <c r="X43"/>
      <c r="Y43"/>
    </row>
    <row r="44" spans="1:25" s="43" customFormat="1" x14ac:dyDescent="0.25">
      <c r="A44"/>
      <c r="B44"/>
      <c r="E44" s="51"/>
      <c r="F44" s="51"/>
      <c r="G44" s="51"/>
      <c r="H44" s="51"/>
      <c r="I44"/>
      <c r="J44"/>
      <c r="K44"/>
      <c r="L44"/>
      <c r="M44"/>
      <c r="N44" s="34"/>
      <c r="S44"/>
      <c r="T44"/>
      <c r="U44"/>
      <c r="V44"/>
      <c r="W44"/>
      <c r="X44"/>
      <c r="Y44"/>
    </row>
    <row r="45" spans="1:25" s="43" customFormat="1" x14ac:dyDescent="0.25">
      <c r="A45"/>
      <c r="B45"/>
      <c r="E45" s="51"/>
      <c r="F45" s="51"/>
      <c r="G45" s="51"/>
      <c r="H45" s="51"/>
      <c r="I45"/>
      <c r="J45"/>
      <c r="K45"/>
      <c r="L45"/>
      <c r="M45"/>
      <c r="N45" s="34"/>
      <c r="S45"/>
      <c r="T45"/>
      <c r="U45"/>
      <c r="V45"/>
      <c r="W45"/>
      <c r="X45"/>
      <c r="Y45"/>
    </row>
    <row r="46" spans="1:25" s="43" customFormat="1" x14ac:dyDescent="0.25">
      <c r="A46"/>
      <c r="B46"/>
      <c r="E46" s="51"/>
      <c r="F46" s="51"/>
      <c r="G46" s="51"/>
      <c r="H46" s="51"/>
      <c r="I46"/>
      <c r="J46"/>
      <c r="K46"/>
      <c r="L46"/>
      <c r="M46"/>
      <c r="N46" s="34"/>
      <c r="S46"/>
      <c r="T46"/>
      <c r="U46"/>
      <c r="V46"/>
      <c r="W46"/>
      <c r="X46"/>
      <c r="Y46"/>
    </row>
    <row r="47" spans="1:25" s="43" customFormat="1" x14ac:dyDescent="0.25">
      <c r="A47"/>
      <c r="B47"/>
      <c r="E47" s="51"/>
      <c r="F47" s="51"/>
      <c r="G47" s="51"/>
      <c r="H47" s="51"/>
      <c r="I47"/>
      <c r="J47"/>
      <c r="K47"/>
      <c r="L47"/>
      <c r="M47"/>
      <c r="N47" s="34"/>
      <c r="S47"/>
      <c r="T47"/>
      <c r="U47"/>
      <c r="V47"/>
      <c r="W47"/>
      <c r="X47"/>
      <c r="Y47"/>
    </row>
    <row r="48" spans="1:25" s="43" customFormat="1" x14ac:dyDescent="0.25">
      <c r="A48"/>
      <c r="B48"/>
      <c r="E48" s="51"/>
      <c r="F48" s="51"/>
      <c r="G48" s="51"/>
      <c r="H48" s="51"/>
      <c r="I48"/>
      <c r="J48"/>
      <c r="K48"/>
      <c r="L48"/>
      <c r="M48"/>
      <c r="N48" s="34"/>
      <c r="S48"/>
      <c r="T48"/>
      <c r="U48"/>
      <c r="V48"/>
      <c r="W48"/>
      <c r="X48"/>
      <c r="Y48"/>
    </row>
    <row r="49" spans="1:25" s="43" customFormat="1" x14ac:dyDescent="0.25">
      <c r="A49"/>
      <c r="B49"/>
      <c r="E49" s="51"/>
      <c r="F49" s="51"/>
      <c r="G49" s="51"/>
      <c r="H49" s="51"/>
      <c r="I49"/>
      <c r="J49"/>
      <c r="K49"/>
      <c r="L49"/>
      <c r="M49"/>
      <c r="N49" s="34"/>
      <c r="S49"/>
      <c r="T49"/>
      <c r="U49"/>
      <c r="V49"/>
      <c r="W49"/>
      <c r="X49"/>
      <c r="Y49"/>
    </row>
    <row r="50" spans="1:25" s="43" customFormat="1" x14ac:dyDescent="0.25">
      <c r="A50"/>
      <c r="B50"/>
      <c r="E50" s="51"/>
      <c r="F50" s="51"/>
      <c r="G50" s="51"/>
      <c r="H50" s="51"/>
      <c r="I50"/>
      <c r="J50"/>
      <c r="K50"/>
      <c r="L50"/>
      <c r="M50"/>
      <c r="N50" s="34"/>
      <c r="S50"/>
      <c r="T50"/>
      <c r="U50"/>
      <c r="V50"/>
      <c r="W50"/>
      <c r="X50"/>
      <c r="Y50"/>
    </row>
    <row r="51" spans="1:25" s="43" customFormat="1" x14ac:dyDescent="0.25">
      <c r="A51"/>
      <c r="B51"/>
      <c r="E51" s="51"/>
      <c r="F51" s="51"/>
      <c r="G51" s="51"/>
      <c r="H51" s="51"/>
      <c r="I51"/>
      <c r="J51"/>
      <c r="K51"/>
      <c r="L51"/>
      <c r="M51"/>
      <c r="N51" s="34"/>
      <c r="S51"/>
      <c r="T51"/>
      <c r="U51"/>
      <c r="V51"/>
      <c r="W51"/>
      <c r="X51"/>
      <c r="Y51"/>
    </row>
    <row r="52" spans="1:25" s="43" customFormat="1" x14ac:dyDescent="0.25">
      <c r="A52"/>
      <c r="B52"/>
      <c r="E52" s="51"/>
      <c r="F52" s="51"/>
      <c r="G52" s="51"/>
      <c r="H52" s="51"/>
      <c r="I52"/>
      <c r="J52"/>
      <c r="K52"/>
      <c r="L52"/>
      <c r="M52"/>
      <c r="N52" s="34"/>
      <c r="S52"/>
      <c r="T52"/>
      <c r="U52"/>
      <c r="V52"/>
      <c r="W52"/>
      <c r="X52"/>
      <c r="Y52"/>
    </row>
    <row r="53" spans="1:25" s="43" customFormat="1" x14ac:dyDescent="0.25">
      <c r="A53"/>
      <c r="B53"/>
      <c r="E53" s="51"/>
      <c r="F53" s="51"/>
      <c r="G53" s="51"/>
      <c r="H53" s="51"/>
      <c r="I53"/>
      <c r="J53"/>
      <c r="K53"/>
      <c r="L53"/>
      <c r="M53"/>
      <c r="N53" s="34"/>
      <c r="S53"/>
      <c r="T53"/>
      <c r="U53"/>
      <c r="V53"/>
      <c r="W53"/>
      <c r="X53"/>
      <c r="Y53"/>
    </row>
    <row r="54" spans="1:25" s="43" customFormat="1" x14ac:dyDescent="0.25">
      <c r="A54"/>
      <c r="B54"/>
      <c r="E54" s="51"/>
      <c r="F54" s="51"/>
      <c r="G54" s="51"/>
      <c r="H54" s="51"/>
      <c r="I54"/>
      <c r="J54"/>
      <c r="K54"/>
      <c r="L54"/>
      <c r="M54"/>
      <c r="N54" s="34"/>
      <c r="S54"/>
      <c r="T54"/>
      <c r="U54"/>
      <c r="V54"/>
      <c r="W54"/>
      <c r="X54"/>
      <c r="Y54"/>
    </row>
    <row r="55" spans="1:25" s="43" customFormat="1" x14ac:dyDescent="0.25">
      <c r="A55"/>
      <c r="B55"/>
      <c r="E55" s="51"/>
      <c r="F55" s="51"/>
      <c r="G55" s="51"/>
      <c r="H55" s="51"/>
      <c r="I55"/>
      <c r="J55"/>
      <c r="K55"/>
      <c r="L55"/>
      <c r="M55"/>
      <c r="N55" s="34"/>
      <c r="S55"/>
      <c r="T55"/>
      <c r="U55"/>
      <c r="V55"/>
      <c r="W55"/>
      <c r="X55"/>
      <c r="Y55"/>
    </row>
    <row r="56" spans="1:25" s="43" customFormat="1" x14ac:dyDescent="0.25">
      <c r="A56"/>
      <c r="B56"/>
      <c r="E56" s="51"/>
      <c r="F56" s="51"/>
      <c r="G56" s="51"/>
      <c r="H56" s="51"/>
      <c r="I56"/>
      <c r="J56"/>
      <c r="K56"/>
      <c r="L56"/>
      <c r="M56"/>
      <c r="N56" s="34"/>
      <c r="S56"/>
      <c r="T56"/>
      <c r="U56"/>
      <c r="V56"/>
      <c r="W56"/>
      <c r="X56"/>
      <c r="Y56"/>
    </row>
    <row r="57" spans="1:25" s="43" customFormat="1" x14ac:dyDescent="0.25">
      <c r="A57"/>
      <c r="B57"/>
      <c r="E57" s="51"/>
      <c r="F57" s="51"/>
      <c r="G57" s="51"/>
      <c r="H57" s="51"/>
      <c r="I57"/>
      <c r="J57"/>
      <c r="K57"/>
      <c r="L57"/>
      <c r="M57"/>
      <c r="N57" s="34"/>
      <c r="S57"/>
      <c r="T57"/>
      <c r="U57"/>
      <c r="V57"/>
      <c r="W57"/>
      <c r="X57"/>
      <c r="Y57"/>
    </row>
    <row r="58" spans="1:25" s="43" customFormat="1" x14ac:dyDescent="0.25">
      <c r="A58"/>
      <c r="B58"/>
      <c r="E58" s="51"/>
      <c r="F58" s="51"/>
      <c r="G58" s="51"/>
      <c r="H58" s="51"/>
      <c r="I58"/>
      <c r="J58"/>
      <c r="K58"/>
      <c r="L58"/>
      <c r="M58"/>
      <c r="N58" s="34"/>
      <c r="S58"/>
      <c r="T58"/>
      <c r="U58"/>
      <c r="V58"/>
      <c r="W58"/>
      <c r="X58"/>
      <c r="Y58"/>
    </row>
    <row r="59" spans="1:25" s="43" customFormat="1" x14ac:dyDescent="0.25">
      <c r="A59"/>
      <c r="B59"/>
      <c r="E59" s="51"/>
      <c r="F59" s="51"/>
      <c r="G59" s="51"/>
      <c r="H59" s="51"/>
      <c r="I59"/>
      <c r="J59"/>
      <c r="K59"/>
      <c r="L59"/>
      <c r="M59"/>
      <c r="N59" s="34"/>
      <c r="S59"/>
      <c r="T59"/>
      <c r="U59"/>
      <c r="V59"/>
      <c r="W59"/>
      <c r="X59"/>
      <c r="Y59"/>
    </row>
    <row r="60" spans="1:25" s="43" customFormat="1" x14ac:dyDescent="0.25">
      <c r="A60"/>
      <c r="B60"/>
      <c r="E60" s="51"/>
      <c r="F60" s="51"/>
      <c r="G60" s="51"/>
      <c r="H60" s="51"/>
      <c r="I60"/>
      <c r="J60"/>
      <c r="K60"/>
      <c r="L60"/>
      <c r="M60"/>
      <c r="N60" s="34"/>
      <c r="S60"/>
      <c r="T60"/>
      <c r="U60"/>
      <c r="V60"/>
      <c r="W60"/>
      <c r="X60"/>
      <c r="Y60"/>
    </row>
    <row r="61" spans="1:25" s="43" customFormat="1" x14ac:dyDescent="0.25">
      <c r="A61"/>
      <c r="B61"/>
      <c r="E61" s="51"/>
      <c r="F61" s="51"/>
      <c r="G61" s="51"/>
      <c r="H61" s="51"/>
      <c r="I61"/>
      <c r="J61"/>
      <c r="K61"/>
      <c r="L61"/>
      <c r="M61"/>
      <c r="N61" s="34"/>
      <c r="S61"/>
      <c r="T61"/>
      <c r="U61"/>
      <c r="V61"/>
      <c r="W61"/>
      <c r="X61"/>
      <c r="Y61"/>
    </row>
    <row r="62" spans="1:25" s="43" customFormat="1" x14ac:dyDescent="0.25">
      <c r="A62"/>
      <c r="B62"/>
      <c r="E62" s="51"/>
      <c r="F62" s="51"/>
      <c r="G62" s="51"/>
      <c r="H62" s="51"/>
      <c r="I62"/>
      <c r="J62"/>
      <c r="K62"/>
      <c r="L62"/>
      <c r="M62"/>
      <c r="N62" s="34"/>
      <c r="S62"/>
      <c r="T62"/>
      <c r="U62"/>
      <c r="V62"/>
      <c r="W62"/>
      <c r="X62"/>
      <c r="Y62"/>
    </row>
    <row r="63" spans="1:25" s="43" customFormat="1" x14ac:dyDescent="0.25">
      <c r="A63"/>
      <c r="B63"/>
      <c r="E63" s="51"/>
      <c r="F63" s="51"/>
      <c r="G63" s="51"/>
      <c r="H63" s="51"/>
      <c r="I63"/>
      <c r="J63"/>
      <c r="K63"/>
      <c r="L63"/>
      <c r="M63"/>
      <c r="N63" s="34"/>
      <c r="S63"/>
      <c r="T63"/>
      <c r="U63"/>
      <c r="V63"/>
      <c r="W63"/>
      <c r="X63"/>
      <c r="Y63"/>
    </row>
    <row r="64" spans="1:25" s="43" customFormat="1" x14ac:dyDescent="0.25">
      <c r="A64"/>
      <c r="B64"/>
      <c r="E64" s="51"/>
      <c r="F64" s="51"/>
      <c r="G64" s="51"/>
      <c r="H64" s="51"/>
      <c r="I64"/>
      <c r="J64"/>
      <c r="K64"/>
      <c r="L64"/>
      <c r="M64"/>
      <c r="N64" s="34"/>
      <c r="S64"/>
      <c r="T64"/>
      <c r="U64"/>
      <c r="V64"/>
      <c r="W64"/>
      <c r="X64"/>
      <c r="Y64"/>
    </row>
    <row r="65" spans="1:25" s="43" customFormat="1" x14ac:dyDescent="0.25">
      <c r="A65"/>
      <c r="B65"/>
      <c r="E65" s="51"/>
      <c r="F65" s="51"/>
      <c r="G65" s="51"/>
      <c r="H65" s="51"/>
      <c r="I65"/>
      <c r="J65"/>
      <c r="K65"/>
      <c r="L65"/>
      <c r="M65"/>
      <c r="N65" s="34"/>
      <c r="S65"/>
      <c r="T65"/>
      <c r="U65"/>
      <c r="V65"/>
      <c r="W65"/>
      <c r="X65"/>
      <c r="Y65"/>
    </row>
    <row r="66" spans="1:25" s="43" customFormat="1" x14ac:dyDescent="0.25">
      <c r="A66"/>
      <c r="B66"/>
      <c r="E66" s="51"/>
      <c r="F66" s="51"/>
      <c r="G66" s="51"/>
      <c r="H66" s="51"/>
      <c r="I66"/>
      <c r="J66"/>
      <c r="K66"/>
      <c r="L66"/>
      <c r="M66"/>
      <c r="N66" s="34"/>
      <c r="S66"/>
      <c r="T66"/>
      <c r="U66"/>
      <c r="V66"/>
      <c r="W66"/>
      <c r="X66"/>
      <c r="Y66"/>
    </row>
    <row r="67" spans="1:25" s="43" customFormat="1" x14ac:dyDescent="0.25">
      <c r="A67"/>
      <c r="B67"/>
      <c r="E67" s="51"/>
      <c r="F67" s="51"/>
      <c r="G67" s="51"/>
      <c r="H67" s="51"/>
      <c r="I67"/>
      <c r="J67"/>
      <c r="K67"/>
      <c r="L67"/>
      <c r="M67"/>
      <c r="N67" s="34"/>
      <c r="S67"/>
      <c r="T67"/>
      <c r="U67"/>
      <c r="V67"/>
      <c r="W67"/>
      <c r="X67"/>
      <c r="Y67"/>
    </row>
    <row r="68" spans="1:25" s="43" customFormat="1" x14ac:dyDescent="0.25">
      <c r="A68"/>
      <c r="B68"/>
      <c r="E68" s="51"/>
      <c r="F68" s="51"/>
      <c r="G68" s="51"/>
      <c r="H68" s="51"/>
      <c r="I68"/>
      <c r="J68"/>
      <c r="K68"/>
      <c r="L68"/>
      <c r="M68"/>
      <c r="N68" s="34"/>
      <c r="S68"/>
      <c r="T68"/>
      <c r="U68"/>
      <c r="V68"/>
      <c r="W68"/>
      <c r="X68"/>
      <c r="Y68"/>
    </row>
    <row r="69" spans="1:25" s="43" customFormat="1" x14ac:dyDescent="0.25">
      <c r="A69"/>
      <c r="B69"/>
      <c r="E69" s="51"/>
      <c r="F69" s="51"/>
      <c r="G69" s="51"/>
      <c r="H69" s="51"/>
      <c r="I69"/>
      <c r="J69"/>
      <c r="K69"/>
      <c r="L69"/>
      <c r="M69"/>
      <c r="N69" s="34"/>
      <c r="S69"/>
      <c r="T69"/>
      <c r="U69"/>
      <c r="V69"/>
      <c r="W69"/>
      <c r="X69"/>
      <c r="Y69"/>
    </row>
    <row r="70" spans="1:25" s="43" customFormat="1" x14ac:dyDescent="0.25">
      <c r="A70"/>
      <c r="B70"/>
      <c r="E70" s="51"/>
      <c r="F70" s="51"/>
      <c r="G70" s="51"/>
      <c r="H70" s="51"/>
      <c r="I70"/>
      <c r="J70"/>
      <c r="K70"/>
      <c r="L70"/>
      <c r="M70"/>
      <c r="N70" s="34"/>
      <c r="S70"/>
      <c r="T70"/>
      <c r="U70"/>
      <c r="V70"/>
      <c r="W70"/>
      <c r="X70"/>
      <c r="Y70"/>
    </row>
    <row r="71" spans="1:25" s="43" customFormat="1" x14ac:dyDescent="0.25">
      <c r="A71"/>
      <c r="B71"/>
      <c r="E71" s="51"/>
      <c r="F71" s="51"/>
      <c r="G71" s="51"/>
      <c r="H71" s="51"/>
      <c r="I71"/>
      <c r="J71"/>
      <c r="K71"/>
      <c r="L71"/>
      <c r="M71"/>
      <c r="N71" s="34"/>
      <c r="S71"/>
      <c r="T71"/>
      <c r="U71"/>
      <c r="V71"/>
      <c r="W71"/>
      <c r="X71"/>
      <c r="Y71"/>
    </row>
    <row r="72" spans="1:25" s="43" customFormat="1" x14ac:dyDescent="0.25">
      <c r="A72"/>
      <c r="B72"/>
      <c r="E72" s="51"/>
      <c r="F72" s="51"/>
      <c r="G72" s="51"/>
      <c r="H72" s="51"/>
      <c r="I72"/>
      <c r="J72"/>
      <c r="K72"/>
      <c r="L72"/>
      <c r="M72"/>
      <c r="N72" s="34"/>
      <c r="S72"/>
      <c r="T72"/>
      <c r="U72"/>
      <c r="V72"/>
      <c r="W72"/>
      <c r="X72"/>
      <c r="Y72"/>
    </row>
    <row r="73" spans="1:25" s="43" customFormat="1" x14ac:dyDescent="0.25">
      <c r="A73"/>
      <c r="B73"/>
      <c r="E73" s="51"/>
      <c r="F73" s="51"/>
      <c r="G73" s="51"/>
      <c r="H73" s="51"/>
      <c r="I73"/>
      <c r="J73"/>
      <c r="K73"/>
      <c r="L73"/>
      <c r="M73"/>
      <c r="N73" s="34"/>
      <c r="S73"/>
      <c r="T73"/>
      <c r="U73"/>
      <c r="V73"/>
      <c r="W73"/>
      <c r="X73"/>
      <c r="Y73"/>
    </row>
    <row r="74" spans="1:25" s="43" customFormat="1" x14ac:dyDescent="0.25">
      <c r="A74"/>
      <c r="B74"/>
      <c r="E74" s="51"/>
      <c r="F74" s="51"/>
      <c r="G74" s="51"/>
      <c r="H74" s="51"/>
      <c r="I74"/>
      <c r="J74"/>
      <c r="K74"/>
      <c r="L74"/>
      <c r="M74"/>
      <c r="N74" s="34"/>
      <c r="S74"/>
      <c r="T74"/>
      <c r="U74"/>
      <c r="V74"/>
      <c r="W74"/>
      <c r="X74"/>
      <c r="Y74"/>
    </row>
    <row r="75" spans="1:25" s="43" customFormat="1" x14ac:dyDescent="0.25">
      <c r="A75"/>
      <c r="B75"/>
      <c r="E75" s="51"/>
      <c r="F75" s="51"/>
      <c r="G75" s="51"/>
      <c r="H75" s="51"/>
      <c r="I75"/>
      <c r="J75"/>
      <c r="K75"/>
      <c r="L75"/>
      <c r="M75"/>
      <c r="N75" s="34"/>
      <c r="S75"/>
      <c r="T75"/>
      <c r="U75"/>
      <c r="V75"/>
      <c r="W75"/>
      <c r="X75"/>
      <c r="Y75"/>
    </row>
    <row r="76" spans="1:25" s="43" customFormat="1" x14ac:dyDescent="0.25">
      <c r="A76"/>
      <c r="B76"/>
      <c r="E76" s="51"/>
      <c r="F76" s="51"/>
      <c r="G76" s="51"/>
      <c r="H76" s="51"/>
      <c r="I76"/>
      <c r="J76"/>
      <c r="K76"/>
      <c r="L76"/>
      <c r="M76"/>
      <c r="N76" s="34"/>
      <c r="S76"/>
      <c r="T76"/>
      <c r="U76"/>
      <c r="V76"/>
      <c r="W76"/>
      <c r="X76"/>
      <c r="Y76"/>
    </row>
    <row r="77" spans="1:25" s="43" customFormat="1" x14ac:dyDescent="0.25">
      <c r="A77"/>
      <c r="B77"/>
      <c r="E77" s="51"/>
      <c r="F77" s="51"/>
      <c r="G77" s="51"/>
      <c r="H77" s="51"/>
      <c r="I77"/>
      <c r="J77"/>
      <c r="K77"/>
      <c r="L77"/>
      <c r="M77"/>
      <c r="N77" s="34"/>
      <c r="S77"/>
      <c r="T77"/>
      <c r="U77"/>
      <c r="V77"/>
      <c r="W77"/>
      <c r="X77"/>
      <c r="Y77"/>
    </row>
    <row r="78" spans="1:25" s="43" customFormat="1" x14ac:dyDescent="0.25">
      <c r="A78"/>
      <c r="B78"/>
      <c r="E78" s="51"/>
      <c r="F78" s="51"/>
      <c r="G78" s="51"/>
      <c r="H78" s="51"/>
      <c r="I78"/>
      <c r="J78"/>
      <c r="K78"/>
      <c r="L78"/>
      <c r="M78"/>
      <c r="N78" s="34"/>
      <c r="S78"/>
      <c r="T78"/>
      <c r="U78"/>
      <c r="V78"/>
      <c r="W78"/>
      <c r="X78"/>
      <c r="Y78"/>
    </row>
    <row r="79" spans="1:25" s="43" customFormat="1" x14ac:dyDescent="0.25">
      <c r="A79"/>
      <c r="B79"/>
      <c r="E79" s="51"/>
      <c r="F79" s="51"/>
      <c r="G79" s="51"/>
      <c r="H79" s="51"/>
      <c r="I79"/>
      <c r="J79"/>
      <c r="K79"/>
      <c r="L79"/>
      <c r="M79"/>
      <c r="N79" s="34"/>
      <c r="S79"/>
      <c r="T79"/>
      <c r="U79"/>
      <c r="V79"/>
      <c r="W79"/>
      <c r="X79"/>
      <c r="Y79"/>
    </row>
    <row r="80" spans="1:25" s="43" customFormat="1" x14ac:dyDescent="0.25">
      <c r="A80"/>
      <c r="B80"/>
      <c r="E80" s="51"/>
      <c r="F80" s="51"/>
      <c r="G80" s="51"/>
      <c r="H80" s="51"/>
      <c r="I80"/>
      <c r="J80"/>
      <c r="K80"/>
      <c r="L80"/>
      <c r="M80"/>
      <c r="N80" s="34"/>
      <c r="S80"/>
      <c r="T80"/>
      <c r="U80"/>
      <c r="V80"/>
      <c r="W80"/>
      <c r="X80"/>
      <c r="Y80"/>
    </row>
    <row r="81" spans="1:25" s="43" customFormat="1" x14ac:dyDescent="0.25">
      <c r="A81"/>
      <c r="B81"/>
      <c r="E81" s="51"/>
      <c r="F81" s="51"/>
      <c r="G81" s="51"/>
      <c r="H81" s="51"/>
      <c r="I81"/>
      <c r="J81"/>
      <c r="K81"/>
      <c r="L81"/>
      <c r="M81"/>
      <c r="N81" s="34"/>
      <c r="S81"/>
      <c r="T81"/>
      <c r="U81"/>
      <c r="V81"/>
      <c r="W81"/>
      <c r="X81"/>
      <c r="Y81"/>
    </row>
    <row r="82" spans="1:25" s="43" customFormat="1" x14ac:dyDescent="0.25">
      <c r="A82"/>
      <c r="B82"/>
      <c r="E82" s="51"/>
      <c r="F82" s="51"/>
      <c r="G82" s="51"/>
      <c r="H82" s="51"/>
      <c r="I82"/>
      <c r="J82"/>
      <c r="K82"/>
      <c r="L82"/>
      <c r="M82"/>
      <c r="N82" s="34"/>
      <c r="S82"/>
      <c r="T82"/>
      <c r="U82"/>
      <c r="V82"/>
      <c r="W82"/>
      <c r="X82"/>
      <c r="Y82"/>
    </row>
    <row r="83" spans="1:25" s="43" customFormat="1" x14ac:dyDescent="0.25">
      <c r="A83"/>
      <c r="B83"/>
      <c r="E83" s="51"/>
      <c r="F83" s="51"/>
      <c r="G83" s="51"/>
      <c r="H83" s="51"/>
      <c r="I83"/>
      <c r="J83"/>
      <c r="K83"/>
      <c r="L83"/>
      <c r="M83"/>
      <c r="N83" s="34"/>
      <c r="S83"/>
      <c r="T83"/>
      <c r="U83"/>
      <c r="V83"/>
      <c r="W83"/>
      <c r="X83"/>
      <c r="Y83"/>
    </row>
    <row r="84" spans="1:25" s="43" customFormat="1" x14ac:dyDescent="0.25">
      <c r="A84"/>
      <c r="B84"/>
      <c r="E84" s="51"/>
      <c r="F84" s="51"/>
      <c r="G84" s="51"/>
      <c r="H84" s="51"/>
      <c r="I84"/>
      <c r="J84"/>
      <c r="K84"/>
      <c r="L84"/>
      <c r="M84"/>
      <c r="N84" s="34"/>
      <c r="S84"/>
      <c r="T84"/>
      <c r="U84"/>
      <c r="V84"/>
      <c r="W84"/>
      <c r="X84"/>
      <c r="Y84"/>
    </row>
    <row r="85" spans="1:25" s="43" customFormat="1" x14ac:dyDescent="0.25">
      <c r="A85"/>
      <c r="B85"/>
      <c r="E85" s="51"/>
      <c r="F85" s="51"/>
      <c r="G85" s="51"/>
      <c r="H85" s="51"/>
      <c r="I85"/>
      <c r="J85"/>
      <c r="K85"/>
      <c r="L85"/>
      <c r="M85"/>
      <c r="N85" s="34"/>
      <c r="S85"/>
      <c r="T85"/>
      <c r="U85"/>
      <c r="V85"/>
      <c r="W85"/>
      <c r="X85"/>
      <c r="Y85"/>
    </row>
    <row r="86" spans="1:25" s="43" customFormat="1" x14ac:dyDescent="0.25">
      <c r="A86"/>
      <c r="B86"/>
      <c r="E86" s="51"/>
      <c r="F86" s="51"/>
      <c r="G86" s="51"/>
      <c r="H86" s="51"/>
      <c r="I86"/>
      <c r="J86"/>
      <c r="K86"/>
      <c r="L86"/>
      <c r="M86"/>
      <c r="N86" s="34"/>
      <c r="S86"/>
      <c r="T86"/>
      <c r="U86"/>
      <c r="V86"/>
      <c r="W86"/>
      <c r="X86"/>
      <c r="Y86"/>
    </row>
    <row r="87" spans="1:25" s="43" customFormat="1" x14ac:dyDescent="0.25">
      <c r="A87"/>
      <c r="B87"/>
      <c r="E87" s="51"/>
      <c r="F87" s="51"/>
      <c r="G87" s="51"/>
      <c r="H87" s="51"/>
      <c r="I87"/>
      <c r="J87"/>
      <c r="K87"/>
      <c r="L87"/>
      <c r="M87"/>
      <c r="N87" s="34"/>
      <c r="S87"/>
      <c r="T87"/>
      <c r="U87"/>
      <c r="V87"/>
      <c r="W87"/>
      <c r="X87"/>
      <c r="Y87"/>
    </row>
    <row r="88" spans="1:25" s="43" customFormat="1" x14ac:dyDescent="0.25">
      <c r="A88"/>
      <c r="B88"/>
      <c r="E88" s="51"/>
      <c r="F88" s="51"/>
      <c r="G88" s="51"/>
      <c r="H88" s="51"/>
      <c r="I88"/>
      <c r="J88"/>
      <c r="K88"/>
      <c r="L88"/>
      <c r="M88"/>
      <c r="N88" s="34"/>
      <c r="S88"/>
      <c r="T88"/>
      <c r="U88"/>
      <c r="V88"/>
      <c r="W88"/>
      <c r="X88"/>
      <c r="Y88"/>
    </row>
    <row r="89" spans="1:25" s="43" customFormat="1" x14ac:dyDescent="0.25">
      <c r="A89"/>
      <c r="B89"/>
      <c r="E89" s="51"/>
      <c r="F89" s="51"/>
      <c r="G89" s="51"/>
      <c r="H89" s="51"/>
      <c r="I89"/>
      <c r="J89"/>
      <c r="K89"/>
      <c r="L89"/>
      <c r="M89"/>
      <c r="N89" s="34"/>
      <c r="S89"/>
      <c r="T89"/>
      <c r="U89"/>
      <c r="V89"/>
      <c r="W89"/>
      <c r="X89"/>
      <c r="Y89"/>
    </row>
    <row r="90" spans="1:25" s="43" customFormat="1" x14ac:dyDescent="0.25">
      <c r="A90"/>
      <c r="B90"/>
      <c r="E90" s="51"/>
      <c r="F90" s="51"/>
      <c r="G90" s="51"/>
      <c r="H90" s="51"/>
      <c r="I90"/>
      <c r="J90"/>
      <c r="K90"/>
      <c r="L90"/>
      <c r="M90"/>
      <c r="N90" s="34"/>
      <c r="S90"/>
      <c r="T90"/>
      <c r="U90"/>
      <c r="V90"/>
      <c r="W90"/>
      <c r="X90"/>
      <c r="Y90"/>
    </row>
    <row r="91" spans="1:25" s="43" customFormat="1" x14ac:dyDescent="0.25">
      <c r="A91"/>
      <c r="B91"/>
      <c r="E91" s="51"/>
      <c r="F91" s="51"/>
      <c r="G91" s="51"/>
      <c r="H91" s="51"/>
      <c r="I91"/>
      <c r="J91"/>
      <c r="K91"/>
      <c r="L91"/>
      <c r="M91"/>
      <c r="N91" s="34"/>
      <c r="S91"/>
      <c r="T91"/>
      <c r="U91"/>
      <c r="V91"/>
      <c r="W91"/>
      <c r="X91"/>
      <c r="Y91"/>
    </row>
    <row r="92" spans="1:25" s="43" customFormat="1" x14ac:dyDescent="0.25">
      <c r="A92"/>
      <c r="B92"/>
      <c r="E92" s="51"/>
      <c r="F92" s="51"/>
      <c r="G92" s="51"/>
      <c r="H92" s="51"/>
      <c r="I92"/>
      <c r="J92"/>
      <c r="K92"/>
      <c r="L92"/>
      <c r="M92"/>
      <c r="N92" s="34"/>
      <c r="S92"/>
      <c r="T92"/>
      <c r="U92"/>
      <c r="V92"/>
      <c r="W92"/>
      <c r="X92"/>
      <c r="Y92"/>
    </row>
    <row r="93" spans="1:25" s="43" customFormat="1" x14ac:dyDescent="0.25">
      <c r="A93"/>
      <c r="B93"/>
      <c r="E93" s="51"/>
      <c r="F93" s="51"/>
      <c r="G93" s="51"/>
      <c r="H93" s="51"/>
      <c r="I93"/>
      <c r="J93"/>
      <c r="K93"/>
      <c r="L93"/>
      <c r="M93"/>
      <c r="N93" s="34"/>
      <c r="S93"/>
      <c r="T93"/>
      <c r="U93"/>
      <c r="V93"/>
      <c r="W93"/>
      <c r="X93"/>
      <c r="Y93"/>
    </row>
    <row r="94" spans="1:25" s="43" customFormat="1" x14ac:dyDescent="0.25">
      <c r="A94"/>
      <c r="B94"/>
      <c r="E94" s="51"/>
      <c r="F94" s="51"/>
      <c r="G94" s="51"/>
      <c r="H94" s="51"/>
      <c r="I94"/>
      <c r="J94"/>
      <c r="K94"/>
      <c r="L94"/>
      <c r="M94"/>
      <c r="N94" s="34"/>
      <c r="S94"/>
      <c r="T94"/>
      <c r="U94"/>
      <c r="V94"/>
      <c r="W94"/>
      <c r="X94"/>
      <c r="Y94"/>
    </row>
    <row r="95" spans="1:25" s="43" customFormat="1" x14ac:dyDescent="0.25">
      <c r="A95"/>
      <c r="B95"/>
      <c r="E95" s="51"/>
      <c r="F95" s="51"/>
      <c r="G95" s="51"/>
      <c r="H95" s="51"/>
      <c r="I95"/>
      <c r="J95"/>
      <c r="K95"/>
      <c r="L95"/>
      <c r="M95"/>
      <c r="N95" s="34"/>
      <c r="S95"/>
      <c r="T95"/>
      <c r="U95"/>
      <c r="V95"/>
      <c r="W95"/>
      <c r="X95"/>
      <c r="Y95"/>
    </row>
    <row r="96" spans="1:25" s="43" customFormat="1" x14ac:dyDescent="0.25">
      <c r="A96"/>
      <c r="B96"/>
      <c r="E96" s="51"/>
      <c r="F96" s="51"/>
      <c r="G96" s="51"/>
      <c r="H96" s="51"/>
      <c r="I96"/>
      <c r="J96"/>
      <c r="K96"/>
      <c r="L96"/>
      <c r="M96"/>
      <c r="N96" s="34"/>
      <c r="S96"/>
      <c r="T96"/>
      <c r="U96"/>
      <c r="V96"/>
      <c r="W96"/>
      <c r="X96"/>
      <c r="Y96"/>
    </row>
    <row r="97" spans="1:25" s="43" customFormat="1" x14ac:dyDescent="0.25">
      <c r="A97"/>
      <c r="B97"/>
      <c r="E97" s="51"/>
      <c r="F97" s="51"/>
      <c r="G97" s="51"/>
      <c r="H97" s="51"/>
      <c r="I97"/>
      <c r="J97"/>
      <c r="K97"/>
      <c r="L97"/>
      <c r="M97"/>
      <c r="N97" s="34"/>
      <c r="S97"/>
      <c r="T97"/>
      <c r="U97"/>
      <c r="V97"/>
      <c r="W97"/>
      <c r="X97"/>
      <c r="Y97"/>
    </row>
    <row r="98" spans="1:25" s="43" customFormat="1" x14ac:dyDescent="0.25">
      <c r="A98"/>
      <c r="B98"/>
      <c r="E98" s="51"/>
      <c r="F98" s="51"/>
      <c r="G98" s="51"/>
      <c r="H98" s="51"/>
      <c r="I98"/>
      <c r="J98"/>
      <c r="K98"/>
      <c r="L98"/>
      <c r="M98"/>
      <c r="N98" s="34"/>
      <c r="S98"/>
      <c r="T98"/>
      <c r="U98"/>
      <c r="V98"/>
      <c r="W98"/>
      <c r="X98"/>
      <c r="Y98"/>
    </row>
    <row r="99" spans="1:25" s="43" customFormat="1" x14ac:dyDescent="0.25">
      <c r="A99"/>
      <c r="B99"/>
      <c r="E99" s="51"/>
      <c r="F99" s="51"/>
      <c r="G99" s="51"/>
      <c r="H99" s="51"/>
      <c r="I99"/>
      <c r="J99"/>
      <c r="K99"/>
      <c r="L99"/>
      <c r="M99"/>
      <c r="N99" s="34"/>
      <c r="S99"/>
      <c r="T99"/>
      <c r="U99"/>
      <c r="V99"/>
      <c r="W99"/>
      <c r="X99"/>
      <c r="Y99"/>
    </row>
    <row r="100" spans="1:25" s="43" customFormat="1" x14ac:dyDescent="0.25">
      <c r="A100"/>
      <c r="B100"/>
      <c r="E100" s="51"/>
      <c r="F100" s="51"/>
      <c r="G100" s="51"/>
      <c r="H100" s="51"/>
      <c r="I100"/>
      <c r="J100"/>
      <c r="K100"/>
      <c r="L100"/>
      <c r="M100"/>
      <c r="N100" s="34"/>
      <c r="S100"/>
      <c r="T100"/>
      <c r="U100"/>
      <c r="V100"/>
      <c r="W100"/>
      <c r="X100"/>
      <c r="Y100"/>
    </row>
    <row r="101" spans="1:25" s="43" customFormat="1" x14ac:dyDescent="0.25">
      <c r="A101"/>
      <c r="B101"/>
      <c r="E101" s="51"/>
      <c r="F101" s="51"/>
      <c r="G101" s="51"/>
      <c r="H101" s="51"/>
      <c r="I101"/>
      <c r="J101"/>
      <c r="K101"/>
      <c r="L101"/>
      <c r="M101"/>
      <c r="N101" s="34"/>
      <c r="S101"/>
      <c r="T101"/>
      <c r="U101"/>
      <c r="V101"/>
      <c r="W101"/>
      <c r="X101"/>
      <c r="Y101"/>
    </row>
    <row r="102" spans="1:25" s="43" customFormat="1" x14ac:dyDescent="0.25">
      <c r="A102"/>
      <c r="B102"/>
      <c r="E102" s="51"/>
      <c r="F102" s="51"/>
      <c r="G102" s="51"/>
      <c r="H102" s="51"/>
      <c r="I102"/>
      <c r="J102"/>
      <c r="K102"/>
      <c r="L102"/>
      <c r="M102"/>
      <c r="N102" s="34"/>
      <c r="S102"/>
      <c r="T102"/>
      <c r="U102"/>
      <c r="V102"/>
      <c r="W102"/>
      <c r="X102"/>
      <c r="Y102"/>
    </row>
    <row r="103" spans="1:25" s="43" customFormat="1" x14ac:dyDescent="0.25">
      <c r="A103"/>
      <c r="B103"/>
      <c r="E103" s="51"/>
      <c r="F103" s="51"/>
      <c r="G103" s="51"/>
      <c r="H103" s="51"/>
      <c r="I103"/>
      <c r="J103"/>
      <c r="K103"/>
      <c r="L103"/>
      <c r="M103"/>
      <c r="N103" s="34"/>
      <c r="S103"/>
      <c r="T103"/>
      <c r="U103"/>
      <c r="V103"/>
      <c r="W103"/>
      <c r="X103"/>
      <c r="Y103"/>
    </row>
    <row r="104" spans="1:25" s="43" customFormat="1" x14ac:dyDescent="0.25">
      <c r="A104"/>
      <c r="B104"/>
      <c r="E104" s="51"/>
      <c r="F104" s="51"/>
      <c r="G104" s="51"/>
      <c r="H104" s="51"/>
      <c r="I104"/>
      <c r="J104"/>
      <c r="K104"/>
      <c r="L104"/>
      <c r="M104"/>
      <c r="N104" s="34"/>
      <c r="S104"/>
      <c r="T104"/>
      <c r="U104"/>
      <c r="V104"/>
      <c r="W104"/>
      <c r="X104"/>
      <c r="Y104"/>
    </row>
    <row r="105" spans="1:25" s="43" customFormat="1" x14ac:dyDescent="0.25">
      <c r="A105"/>
      <c r="B105"/>
      <c r="E105" s="51"/>
      <c r="F105" s="51"/>
      <c r="G105" s="51"/>
      <c r="H105" s="51"/>
      <c r="I105"/>
      <c r="J105"/>
      <c r="K105"/>
      <c r="L105"/>
      <c r="M105"/>
      <c r="N105" s="34"/>
      <c r="S105"/>
      <c r="T105"/>
      <c r="U105"/>
      <c r="V105"/>
      <c r="W105"/>
      <c r="X105"/>
      <c r="Y105"/>
    </row>
    <row r="106" spans="1:25" s="43" customFormat="1" x14ac:dyDescent="0.25">
      <c r="A106"/>
      <c r="B106"/>
      <c r="E106" s="51"/>
      <c r="F106" s="51"/>
      <c r="G106" s="51"/>
      <c r="H106" s="51"/>
      <c r="I106"/>
      <c r="J106"/>
      <c r="K106"/>
      <c r="L106"/>
      <c r="M106"/>
      <c r="N106" s="34"/>
      <c r="S106"/>
      <c r="T106"/>
      <c r="U106"/>
      <c r="V106"/>
      <c r="W106"/>
      <c r="X106"/>
      <c r="Y106"/>
    </row>
    <row r="107" spans="1:25" s="43" customFormat="1" x14ac:dyDescent="0.25">
      <c r="A107"/>
      <c r="B107"/>
      <c r="E107" s="51"/>
      <c r="F107" s="51"/>
      <c r="G107" s="51"/>
      <c r="H107" s="51"/>
      <c r="I107"/>
      <c r="J107"/>
      <c r="K107"/>
      <c r="L107"/>
      <c r="M107"/>
      <c r="N107" s="34"/>
      <c r="S107"/>
      <c r="T107"/>
      <c r="U107"/>
      <c r="V107"/>
      <c r="W107"/>
      <c r="X107"/>
      <c r="Y107"/>
    </row>
    <row r="108" spans="1:25" s="43" customFormat="1" x14ac:dyDescent="0.25">
      <c r="A108"/>
      <c r="B108"/>
      <c r="E108" s="51"/>
      <c r="F108" s="51"/>
      <c r="G108" s="51"/>
      <c r="H108" s="51"/>
      <c r="I108"/>
      <c r="J108"/>
      <c r="K108"/>
      <c r="L108"/>
      <c r="M108"/>
      <c r="N108" s="34"/>
      <c r="S108"/>
      <c r="T108"/>
      <c r="U108"/>
      <c r="V108"/>
      <c r="W108"/>
      <c r="X108"/>
      <c r="Y108"/>
    </row>
    <row r="109" spans="1:25" s="43" customFormat="1" x14ac:dyDescent="0.25">
      <c r="A109"/>
      <c r="B109"/>
      <c r="E109" s="51"/>
      <c r="F109" s="51"/>
      <c r="G109" s="51"/>
      <c r="H109" s="51"/>
      <c r="I109"/>
      <c r="J109"/>
      <c r="K109"/>
      <c r="L109"/>
      <c r="M109"/>
      <c r="N109" s="34"/>
      <c r="S109"/>
      <c r="T109"/>
      <c r="U109"/>
      <c r="V109"/>
      <c r="W109"/>
      <c r="X109"/>
      <c r="Y109"/>
    </row>
    <row r="110" spans="1:25" s="43" customFormat="1" x14ac:dyDescent="0.25">
      <c r="A110"/>
      <c r="B110"/>
      <c r="E110" s="51"/>
      <c r="F110" s="51"/>
      <c r="G110" s="51"/>
      <c r="H110" s="51"/>
      <c r="I110"/>
      <c r="J110"/>
      <c r="K110"/>
      <c r="L110"/>
      <c r="M110"/>
      <c r="N110" s="34"/>
      <c r="S110"/>
      <c r="T110"/>
      <c r="U110"/>
      <c r="V110"/>
      <c r="W110"/>
      <c r="X110"/>
      <c r="Y110"/>
    </row>
    <row r="111" spans="1:25" s="43" customFormat="1" x14ac:dyDescent="0.25">
      <c r="A111"/>
      <c r="B111"/>
      <c r="E111" s="51"/>
      <c r="F111" s="51"/>
      <c r="G111" s="51"/>
      <c r="H111" s="51"/>
      <c r="I111"/>
      <c r="J111"/>
      <c r="K111"/>
      <c r="L111"/>
      <c r="M111"/>
      <c r="N111" s="34"/>
      <c r="S111"/>
      <c r="T111"/>
      <c r="U111"/>
      <c r="V111"/>
      <c r="W111"/>
      <c r="X111"/>
      <c r="Y111"/>
    </row>
    <row r="112" spans="1:25" s="43" customFormat="1" x14ac:dyDescent="0.25">
      <c r="A112"/>
      <c r="B112"/>
      <c r="E112" s="51"/>
      <c r="F112" s="51"/>
      <c r="G112" s="51"/>
      <c r="H112" s="51"/>
      <c r="I112"/>
      <c r="J112"/>
      <c r="K112"/>
      <c r="L112"/>
      <c r="M112"/>
      <c r="N112" s="34"/>
      <c r="S112"/>
      <c r="T112"/>
      <c r="U112"/>
      <c r="V112"/>
      <c r="W112"/>
      <c r="X112"/>
      <c r="Y112"/>
    </row>
    <row r="113" spans="1:25" s="43" customFormat="1" x14ac:dyDescent="0.25">
      <c r="A113"/>
      <c r="B113"/>
      <c r="E113" s="51"/>
      <c r="F113" s="51"/>
      <c r="G113" s="51"/>
      <c r="H113" s="51"/>
      <c r="I113"/>
      <c r="J113"/>
      <c r="K113"/>
      <c r="L113"/>
      <c r="M113"/>
      <c r="N113" s="34"/>
      <c r="S113"/>
      <c r="T113"/>
      <c r="U113"/>
      <c r="V113"/>
      <c r="W113"/>
      <c r="X113"/>
      <c r="Y113"/>
    </row>
    <row r="114" spans="1:25" s="43" customFormat="1" x14ac:dyDescent="0.25">
      <c r="A114"/>
      <c r="B114"/>
      <c r="E114" s="51"/>
      <c r="F114" s="51"/>
      <c r="G114" s="51"/>
      <c r="H114" s="51"/>
      <c r="I114"/>
      <c r="J114"/>
      <c r="K114"/>
      <c r="L114"/>
      <c r="M114"/>
      <c r="N114" s="34"/>
      <c r="S114"/>
      <c r="T114"/>
      <c r="U114"/>
      <c r="V114"/>
      <c r="W114"/>
      <c r="X114"/>
      <c r="Y114"/>
    </row>
    <row r="115" spans="1:25" s="43" customFormat="1" x14ac:dyDescent="0.25">
      <c r="A115"/>
      <c r="B115"/>
      <c r="E115" s="51"/>
      <c r="F115" s="51"/>
      <c r="G115" s="51"/>
      <c r="H115" s="51"/>
      <c r="I115"/>
      <c r="J115"/>
      <c r="K115"/>
      <c r="L115"/>
      <c r="M115"/>
      <c r="N115" s="34"/>
      <c r="S115"/>
      <c r="T115"/>
      <c r="U115"/>
      <c r="V115"/>
      <c r="W115"/>
      <c r="X115"/>
      <c r="Y115"/>
    </row>
    <row r="116" spans="1:25" s="43" customFormat="1" x14ac:dyDescent="0.25">
      <c r="A116"/>
      <c r="B116"/>
      <c r="E116" s="51"/>
      <c r="F116" s="51"/>
      <c r="G116" s="51"/>
      <c r="H116" s="51"/>
      <c r="I116"/>
      <c r="J116"/>
      <c r="K116"/>
      <c r="L116"/>
      <c r="M116"/>
      <c r="N116" s="34"/>
      <c r="S116"/>
      <c r="T116"/>
      <c r="U116"/>
      <c r="V116"/>
      <c r="W116"/>
      <c r="X116"/>
      <c r="Y116"/>
    </row>
    <row r="117" spans="1:25" s="43" customFormat="1" x14ac:dyDescent="0.25">
      <c r="A117"/>
      <c r="B117"/>
      <c r="E117" s="51"/>
      <c r="F117" s="51"/>
      <c r="G117" s="51"/>
      <c r="H117" s="51"/>
      <c r="I117"/>
      <c r="J117"/>
      <c r="K117"/>
      <c r="L117"/>
      <c r="M117"/>
      <c r="N117" s="34"/>
      <c r="S117"/>
      <c r="T117"/>
      <c r="U117"/>
      <c r="V117"/>
      <c r="W117"/>
      <c r="X117"/>
      <c r="Y117"/>
    </row>
    <row r="118" spans="1:25" s="43" customFormat="1" x14ac:dyDescent="0.25">
      <c r="A118"/>
      <c r="B118"/>
      <c r="E118" s="51"/>
      <c r="F118" s="51"/>
      <c r="G118" s="51"/>
      <c r="H118" s="51"/>
      <c r="I118"/>
      <c r="J118"/>
      <c r="K118"/>
      <c r="L118"/>
      <c r="M118"/>
      <c r="N118" s="34"/>
      <c r="S118"/>
      <c r="T118"/>
      <c r="U118"/>
      <c r="V118"/>
      <c r="W118"/>
      <c r="X118"/>
      <c r="Y118"/>
    </row>
    <row r="119" spans="1:25" s="43" customFormat="1" x14ac:dyDescent="0.25">
      <c r="A119"/>
      <c r="B119"/>
      <c r="E119" s="51"/>
      <c r="F119" s="51"/>
      <c r="G119" s="51"/>
      <c r="H119" s="51"/>
      <c r="I119"/>
      <c r="J119"/>
      <c r="K119"/>
      <c r="L119"/>
      <c r="M119"/>
      <c r="N119" s="34"/>
      <c r="S119"/>
      <c r="T119"/>
      <c r="U119"/>
      <c r="V119"/>
      <c r="W119"/>
      <c r="X119"/>
      <c r="Y119"/>
    </row>
    <row r="120" spans="1:25" s="43" customFormat="1" x14ac:dyDescent="0.25">
      <c r="A120"/>
      <c r="B120"/>
      <c r="E120" s="51"/>
      <c r="F120" s="51"/>
      <c r="G120" s="51"/>
      <c r="H120" s="51"/>
      <c r="I120"/>
      <c r="J120"/>
      <c r="K120"/>
      <c r="L120"/>
      <c r="M120"/>
      <c r="N120" s="34"/>
      <c r="S120"/>
      <c r="T120"/>
      <c r="U120"/>
      <c r="V120"/>
      <c r="W120"/>
      <c r="X120"/>
      <c r="Y120"/>
    </row>
    <row r="121" spans="1:25" s="43" customFormat="1" x14ac:dyDescent="0.25">
      <c r="A121"/>
      <c r="B121"/>
      <c r="E121" s="51"/>
      <c r="F121" s="51"/>
      <c r="G121" s="51"/>
      <c r="H121" s="51"/>
      <c r="I121"/>
      <c r="J121"/>
      <c r="K121"/>
      <c r="L121"/>
      <c r="M121"/>
      <c r="N121" s="34"/>
      <c r="S121"/>
      <c r="T121"/>
      <c r="U121"/>
      <c r="V121"/>
      <c r="W121"/>
      <c r="X121"/>
      <c r="Y121"/>
    </row>
    <row r="122" spans="1:25" s="43" customFormat="1" x14ac:dyDescent="0.25">
      <c r="A122"/>
      <c r="B122"/>
      <c r="E122" s="51"/>
      <c r="F122" s="51"/>
      <c r="G122" s="51"/>
      <c r="H122" s="51"/>
      <c r="I122"/>
      <c r="J122"/>
      <c r="K122"/>
      <c r="L122"/>
      <c r="M122"/>
      <c r="N122" s="34"/>
      <c r="S122"/>
      <c r="T122"/>
      <c r="U122"/>
      <c r="V122"/>
      <c r="W122"/>
      <c r="X122"/>
      <c r="Y122"/>
    </row>
    <row r="123" spans="1:25" s="43" customFormat="1" x14ac:dyDescent="0.25">
      <c r="A123"/>
      <c r="B123"/>
      <c r="E123" s="51"/>
      <c r="F123" s="51"/>
      <c r="G123" s="51"/>
      <c r="H123" s="51"/>
      <c r="I123"/>
      <c r="J123"/>
      <c r="K123"/>
      <c r="L123"/>
      <c r="M123"/>
      <c r="N123" s="34"/>
      <c r="S123"/>
      <c r="T123"/>
      <c r="U123"/>
      <c r="V123"/>
      <c r="W123"/>
      <c r="X123"/>
      <c r="Y123"/>
    </row>
    <row r="124" spans="1:25" s="43" customFormat="1" x14ac:dyDescent="0.25">
      <c r="A124"/>
      <c r="B124"/>
      <c r="E124" s="51"/>
      <c r="F124" s="51"/>
      <c r="G124" s="51"/>
      <c r="H124" s="51"/>
      <c r="I124"/>
      <c r="J124"/>
      <c r="K124"/>
      <c r="L124"/>
      <c r="M124"/>
      <c r="N124" s="34"/>
      <c r="S124"/>
      <c r="T124"/>
      <c r="U124"/>
      <c r="V124"/>
      <c r="W124"/>
      <c r="X124"/>
      <c r="Y124"/>
    </row>
    <row r="125" spans="1:25" s="43" customFormat="1" x14ac:dyDescent="0.25">
      <c r="A125"/>
      <c r="B125"/>
      <c r="E125" s="51"/>
      <c r="F125" s="51"/>
      <c r="G125" s="51"/>
      <c r="H125" s="51"/>
      <c r="I125"/>
      <c r="J125"/>
      <c r="K125"/>
      <c r="L125"/>
      <c r="M125"/>
      <c r="N125" s="34"/>
      <c r="S125"/>
      <c r="T125"/>
      <c r="U125"/>
      <c r="V125"/>
      <c r="W125"/>
      <c r="X125"/>
      <c r="Y125"/>
    </row>
    <row r="126" spans="1:25" s="43" customFormat="1" x14ac:dyDescent="0.25">
      <c r="A126"/>
      <c r="B126"/>
      <c r="E126" s="51"/>
      <c r="F126" s="51"/>
      <c r="G126" s="51"/>
      <c r="H126" s="51"/>
      <c r="I126"/>
      <c r="J126"/>
      <c r="K126"/>
      <c r="L126"/>
      <c r="M126"/>
      <c r="N126" s="34"/>
      <c r="S126"/>
      <c r="T126"/>
      <c r="U126"/>
      <c r="V126"/>
      <c r="W126"/>
      <c r="X126"/>
      <c r="Y126"/>
    </row>
    <row r="127" spans="1:25" s="43" customFormat="1" x14ac:dyDescent="0.25">
      <c r="A127"/>
      <c r="B127"/>
      <c r="E127" s="51"/>
      <c r="F127" s="51"/>
      <c r="G127" s="51"/>
      <c r="H127" s="51"/>
      <c r="I127"/>
      <c r="J127"/>
      <c r="K127"/>
      <c r="L127"/>
      <c r="M127"/>
      <c r="N127" s="34"/>
      <c r="S127"/>
      <c r="T127"/>
      <c r="U127"/>
      <c r="V127"/>
      <c r="W127"/>
      <c r="X127"/>
      <c r="Y127"/>
    </row>
    <row r="128" spans="1:25" s="43" customFormat="1" x14ac:dyDescent="0.25">
      <c r="A128"/>
      <c r="B128"/>
      <c r="E128" s="51"/>
      <c r="F128" s="51"/>
      <c r="G128" s="51"/>
      <c r="H128" s="51"/>
      <c r="I128"/>
      <c r="J128"/>
      <c r="K128"/>
      <c r="L128"/>
      <c r="M128"/>
      <c r="N128" s="34"/>
      <c r="S128"/>
      <c r="T128"/>
      <c r="U128"/>
      <c r="V128"/>
      <c r="W128"/>
      <c r="X128"/>
      <c r="Y128"/>
    </row>
    <row r="129" spans="1:25" s="43" customFormat="1" x14ac:dyDescent="0.25">
      <c r="A129"/>
      <c r="B129"/>
      <c r="E129" s="51"/>
      <c r="F129" s="51"/>
      <c r="G129" s="51"/>
      <c r="H129" s="51"/>
      <c r="I129"/>
      <c r="J129"/>
      <c r="K129"/>
      <c r="L129"/>
      <c r="M129"/>
      <c r="N129" s="34"/>
      <c r="S129"/>
      <c r="T129"/>
      <c r="U129"/>
      <c r="V129"/>
      <c r="W129"/>
      <c r="X129"/>
      <c r="Y129"/>
    </row>
    <row r="130" spans="1:25" s="43" customFormat="1" x14ac:dyDescent="0.25">
      <c r="A130"/>
      <c r="B130"/>
      <c r="E130" s="51"/>
      <c r="F130" s="51"/>
      <c r="G130" s="51"/>
      <c r="H130" s="51"/>
      <c r="I130"/>
      <c r="J130"/>
      <c r="K130"/>
      <c r="L130"/>
      <c r="M130"/>
      <c r="N130" s="34"/>
      <c r="S130"/>
      <c r="T130"/>
      <c r="U130"/>
      <c r="V130"/>
      <c r="W130"/>
      <c r="X130"/>
      <c r="Y130"/>
    </row>
    <row r="131" spans="1:25" s="43" customFormat="1" x14ac:dyDescent="0.25">
      <c r="A131"/>
      <c r="B131"/>
      <c r="E131" s="51"/>
      <c r="F131" s="51"/>
      <c r="G131" s="51"/>
      <c r="H131" s="51"/>
      <c r="I131"/>
      <c r="J131"/>
      <c r="K131"/>
      <c r="L131"/>
      <c r="M131"/>
      <c r="N131" s="34"/>
      <c r="S131"/>
      <c r="T131"/>
      <c r="U131"/>
      <c r="V131"/>
      <c r="W131"/>
      <c r="X131"/>
      <c r="Y131"/>
    </row>
    <row r="132" spans="1:25" s="43" customFormat="1" x14ac:dyDescent="0.25">
      <c r="A132"/>
      <c r="B132"/>
      <c r="E132" s="51"/>
      <c r="F132" s="51"/>
      <c r="G132" s="51"/>
      <c r="H132" s="51"/>
      <c r="I132"/>
      <c r="J132"/>
      <c r="K132"/>
      <c r="L132"/>
      <c r="M132"/>
      <c r="N132" s="34"/>
      <c r="S132"/>
      <c r="T132"/>
      <c r="U132"/>
      <c r="V132"/>
      <c r="W132"/>
      <c r="X132"/>
      <c r="Y132"/>
    </row>
    <row r="133" spans="1:25" s="43" customFormat="1" x14ac:dyDescent="0.25">
      <c r="A133"/>
      <c r="B133"/>
      <c r="E133" s="51"/>
      <c r="F133" s="51"/>
      <c r="G133" s="51"/>
      <c r="H133" s="51"/>
      <c r="I133"/>
      <c r="J133"/>
      <c r="K133"/>
      <c r="L133"/>
      <c r="M133"/>
      <c r="N133" s="34"/>
      <c r="S133"/>
      <c r="T133"/>
      <c r="U133"/>
      <c r="V133"/>
      <c r="W133"/>
      <c r="X133"/>
      <c r="Y133"/>
    </row>
    <row r="134" spans="1:25" s="43" customFormat="1" x14ac:dyDescent="0.25">
      <c r="A134"/>
      <c r="B134"/>
      <c r="E134" s="51"/>
      <c r="F134" s="51"/>
      <c r="G134" s="51"/>
      <c r="H134" s="51"/>
      <c r="I134"/>
      <c r="J134"/>
      <c r="K134"/>
      <c r="L134"/>
      <c r="M134"/>
      <c r="N134" s="34"/>
      <c r="S134"/>
      <c r="T134"/>
      <c r="U134"/>
      <c r="V134"/>
      <c r="W134"/>
      <c r="X134"/>
      <c r="Y134"/>
    </row>
    <row r="135" spans="1:25" s="43" customFormat="1" x14ac:dyDescent="0.25">
      <c r="A135"/>
      <c r="B135"/>
      <c r="E135" s="51"/>
      <c r="F135" s="51"/>
      <c r="G135" s="51"/>
      <c r="H135" s="51"/>
      <c r="I135"/>
      <c r="J135"/>
      <c r="K135"/>
      <c r="L135"/>
      <c r="M135"/>
      <c r="N135" s="34"/>
      <c r="S135"/>
      <c r="T135"/>
      <c r="U135"/>
      <c r="V135"/>
      <c r="W135"/>
      <c r="X135"/>
      <c r="Y135"/>
    </row>
    <row r="136" spans="1:25" s="43" customFormat="1" x14ac:dyDescent="0.25">
      <c r="A136"/>
      <c r="B136"/>
      <c r="E136" s="51"/>
      <c r="F136" s="51"/>
      <c r="G136" s="51"/>
      <c r="H136" s="51"/>
      <c r="I136"/>
      <c r="J136"/>
      <c r="K136"/>
      <c r="L136"/>
      <c r="M136"/>
      <c r="N136" s="34"/>
      <c r="S136"/>
      <c r="T136"/>
      <c r="U136"/>
      <c r="V136"/>
      <c r="W136"/>
      <c r="X136"/>
      <c r="Y136"/>
    </row>
    <row r="137" spans="1:25" s="43" customFormat="1" x14ac:dyDescent="0.25">
      <c r="A137"/>
      <c r="B137"/>
      <c r="E137" s="51"/>
      <c r="F137" s="51"/>
      <c r="G137" s="51"/>
      <c r="H137" s="51"/>
      <c r="I137"/>
      <c r="J137"/>
      <c r="K137"/>
      <c r="L137"/>
      <c r="M137"/>
      <c r="N137" s="34"/>
      <c r="S137"/>
      <c r="T137"/>
      <c r="U137"/>
      <c r="V137"/>
      <c r="W137"/>
      <c r="X137"/>
      <c r="Y137"/>
    </row>
    <row r="138" spans="1:25" s="43" customFormat="1" x14ac:dyDescent="0.25">
      <c r="A138"/>
      <c r="B138"/>
      <c r="E138" s="51"/>
      <c r="F138" s="51"/>
      <c r="G138" s="51"/>
      <c r="H138" s="51"/>
      <c r="I138"/>
      <c r="J138"/>
      <c r="K138"/>
      <c r="L138"/>
      <c r="M138"/>
      <c r="N138" s="34"/>
      <c r="S138"/>
      <c r="T138"/>
      <c r="U138"/>
      <c r="V138"/>
      <c r="W138"/>
      <c r="X138"/>
      <c r="Y138"/>
    </row>
    <row r="139" spans="1:25" s="43" customFormat="1" x14ac:dyDescent="0.25">
      <c r="A139"/>
      <c r="B139"/>
      <c r="E139" s="51"/>
      <c r="F139" s="51"/>
      <c r="G139" s="51"/>
      <c r="H139" s="51"/>
      <c r="I139"/>
      <c r="J139"/>
      <c r="K139"/>
      <c r="L139"/>
      <c r="M139"/>
      <c r="N139" s="34"/>
      <c r="S139"/>
      <c r="T139"/>
      <c r="U139"/>
      <c r="V139"/>
      <c r="W139"/>
      <c r="X139"/>
      <c r="Y139"/>
    </row>
    <row r="140" spans="1:25" s="43" customFormat="1" x14ac:dyDescent="0.25">
      <c r="A140"/>
      <c r="B140"/>
      <c r="E140" s="51"/>
      <c r="F140" s="51"/>
      <c r="G140" s="51"/>
      <c r="H140" s="51"/>
      <c r="I140"/>
      <c r="J140"/>
      <c r="K140"/>
      <c r="L140"/>
      <c r="M140"/>
      <c r="N140" s="34"/>
      <c r="S140"/>
      <c r="T140"/>
      <c r="U140"/>
      <c r="V140"/>
      <c r="W140"/>
      <c r="X140"/>
      <c r="Y140"/>
    </row>
    <row r="141" spans="1:25" s="43" customFormat="1" x14ac:dyDescent="0.25">
      <c r="A141"/>
      <c r="B141"/>
      <c r="E141" s="51"/>
      <c r="F141" s="51"/>
      <c r="G141" s="51"/>
      <c r="H141" s="51"/>
      <c r="I141"/>
      <c r="J141"/>
      <c r="K141"/>
      <c r="L141"/>
      <c r="M141"/>
      <c r="N141" s="34"/>
      <c r="S141"/>
      <c r="T141"/>
      <c r="U141"/>
      <c r="V141"/>
      <c r="W141"/>
      <c r="X141"/>
      <c r="Y141"/>
    </row>
    <row r="142" spans="1:25" s="43" customFormat="1" x14ac:dyDescent="0.25">
      <c r="A142"/>
      <c r="B142"/>
      <c r="E142" s="51"/>
      <c r="F142" s="51"/>
      <c r="G142" s="51"/>
      <c r="H142" s="51"/>
      <c r="I142"/>
      <c r="J142"/>
      <c r="K142"/>
      <c r="L142"/>
      <c r="M142"/>
      <c r="N142" s="34"/>
      <c r="S142"/>
      <c r="T142"/>
      <c r="U142"/>
      <c r="V142"/>
      <c r="W142"/>
      <c r="X142"/>
      <c r="Y142"/>
    </row>
    <row r="143" spans="1:25" s="43" customFormat="1" x14ac:dyDescent="0.25">
      <c r="A143"/>
      <c r="B143"/>
      <c r="E143" s="51"/>
      <c r="F143" s="51"/>
      <c r="G143" s="51"/>
      <c r="H143" s="51"/>
      <c r="I143"/>
      <c r="J143"/>
      <c r="K143"/>
      <c r="L143"/>
      <c r="M143"/>
      <c r="N143" s="34"/>
      <c r="S143"/>
      <c r="T143"/>
      <c r="U143"/>
      <c r="V143"/>
      <c r="W143"/>
      <c r="X143"/>
      <c r="Y143"/>
    </row>
    <row r="144" spans="1:25" s="43" customFormat="1" x14ac:dyDescent="0.25">
      <c r="A144"/>
      <c r="B144"/>
      <c r="E144" s="51"/>
      <c r="F144" s="51"/>
      <c r="G144" s="51"/>
      <c r="H144" s="51"/>
      <c r="I144"/>
      <c r="J144"/>
      <c r="K144"/>
      <c r="L144"/>
      <c r="M144"/>
      <c r="N144" s="34"/>
      <c r="S144"/>
      <c r="T144"/>
      <c r="U144"/>
      <c r="V144"/>
      <c r="W144"/>
      <c r="X144"/>
      <c r="Y144"/>
    </row>
    <row r="145" spans="1:25" s="43" customFormat="1" x14ac:dyDescent="0.25">
      <c r="A145"/>
      <c r="B145"/>
      <c r="E145" s="51"/>
      <c r="F145" s="51"/>
      <c r="G145" s="51"/>
      <c r="H145" s="51"/>
      <c r="I145"/>
      <c r="J145"/>
      <c r="K145"/>
      <c r="L145"/>
      <c r="M145"/>
      <c r="N145" s="34"/>
      <c r="S145"/>
      <c r="T145"/>
      <c r="U145"/>
      <c r="V145"/>
      <c r="W145"/>
      <c r="X145"/>
      <c r="Y145"/>
    </row>
    <row r="146" spans="1:25" s="43" customFormat="1" x14ac:dyDescent="0.25">
      <c r="A146"/>
      <c r="B146"/>
      <c r="E146" s="51"/>
      <c r="F146" s="51"/>
      <c r="G146" s="51"/>
      <c r="H146" s="51"/>
      <c r="I146"/>
      <c r="J146"/>
      <c r="K146"/>
      <c r="L146"/>
      <c r="M146"/>
      <c r="N146" s="34"/>
      <c r="S146"/>
      <c r="T146"/>
      <c r="U146"/>
      <c r="V146"/>
      <c r="W146"/>
      <c r="X146"/>
      <c r="Y146"/>
    </row>
    <row r="147" spans="1:25" s="43" customFormat="1" x14ac:dyDescent="0.25">
      <c r="A147"/>
      <c r="B147"/>
      <c r="E147" s="51"/>
      <c r="F147" s="51"/>
      <c r="G147" s="51"/>
      <c r="H147" s="51"/>
      <c r="I147"/>
      <c r="J147"/>
      <c r="K147"/>
      <c r="L147"/>
      <c r="M147"/>
      <c r="N147" s="34"/>
      <c r="S147"/>
      <c r="T147"/>
      <c r="U147"/>
      <c r="V147"/>
      <c r="W147"/>
      <c r="X147"/>
      <c r="Y147"/>
    </row>
    <row r="148" spans="1:25" s="43" customFormat="1" x14ac:dyDescent="0.25">
      <c r="A148"/>
      <c r="B148"/>
      <c r="E148" s="51"/>
      <c r="F148" s="51"/>
      <c r="G148" s="51"/>
      <c r="H148" s="51"/>
      <c r="I148"/>
      <c r="J148"/>
      <c r="K148"/>
      <c r="L148"/>
      <c r="M148"/>
      <c r="N148" s="34"/>
      <c r="S148"/>
      <c r="T148"/>
      <c r="U148"/>
      <c r="V148"/>
      <c r="W148"/>
      <c r="X148"/>
      <c r="Y148"/>
    </row>
    <row r="149" spans="1:25" s="43" customFormat="1" x14ac:dyDescent="0.25">
      <c r="A149"/>
      <c r="B149"/>
      <c r="E149" s="51"/>
      <c r="F149" s="51"/>
      <c r="G149" s="51"/>
      <c r="H149" s="51"/>
      <c r="I149"/>
      <c r="J149"/>
      <c r="K149"/>
      <c r="L149"/>
      <c r="M149"/>
      <c r="N149" s="34"/>
      <c r="S149"/>
      <c r="T149"/>
      <c r="U149"/>
      <c r="V149"/>
      <c r="W149"/>
      <c r="X149"/>
      <c r="Y149"/>
    </row>
    <row r="150" spans="1:25" s="43" customFormat="1" x14ac:dyDescent="0.25">
      <c r="A150"/>
      <c r="B150"/>
      <c r="E150" s="51"/>
      <c r="F150" s="51"/>
      <c r="G150" s="51"/>
      <c r="H150" s="51"/>
      <c r="I150"/>
      <c r="J150"/>
      <c r="K150"/>
      <c r="L150"/>
      <c r="M150"/>
      <c r="N150" s="34"/>
      <c r="S150"/>
      <c r="T150"/>
      <c r="U150"/>
      <c r="V150"/>
      <c r="W150"/>
      <c r="X150"/>
      <c r="Y150"/>
    </row>
    <row r="151" spans="1:25" s="43" customFormat="1" x14ac:dyDescent="0.25">
      <c r="A151"/>
      <c r="B151"/>
      <c r="E151" s="51"/>
      <c r="F151" s="51"/>
      <c r="G151" s="51"/>
      <c r="H151" s="51"/>
      <c r="I151"/>
      <c r="J151"/>
      <c r="K151"/>
      <c r="L151"/>
      <c r="M151"/>
      <c r="N151" s="34"/>
      <c r="S151"/>
      <c r="T151"/>
      <c r="U151"/>
      <c r="V151"/>
      <c r="W151"/>
      <c r="X151"/>
      <c r="Y151"/>
    </row>
  </sheetData>
  <mergeCells count="8">
    <mergeCell ref="B28:C28"/>
    <mergeCell ref="D28:E28"/>
    <mergeCell ref="N28:O28"/>
    <mergeCell ref="B2:O2"/>
    <mergeCell ref="B3:O3"/>
    <mergeCell ref="B27:C27"/>
    <mergeCell ref="D27:E27"/>
    <mergeCell ref="N27:O27"/>
  </mergeCells>
  <printOptions horizontalCentered="1" verticalCentered="1"/>
  <pageMargins left="0" right="0" top="0" bottom="0" header="0" footer="0"/>
  <pageSetup paperSize="9" scale="6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26E4-09A6-4484-A051-003BF0502F9A}">
  <sheetPr>
    <tabColor rgb="FFFF0000"/>
  </sheetPr>
  <dimension ref="A2:L28"/>
  <sheetViews>
    <sheetView showGridLines="0" zoomScale="95" zoomScaleNormal="95" zoomScaleSheetLayoutView="100" workbookViewId="0"/>
  </sheetViews>
  <sheetFormatPr defaultRowHeight="15" x14ac:dyDescent="0.25"/>
  <cols>
    <col min="1" max="1" width="5" customWidth="1"/>
    <col min="2" max="2" width="9.140625" customWidth="1"/>
    <col min="3" max="3" width="15.85546875" style="43" customWidth="1"/>
    <col min="4" max="4" width="12" customWidth="1"/>
    <col min="5" max="5" width="14.5703125" customWidth="1"/>
    <col min="6" max="10" width="10" customWidth="1"/>
    <col min="11" max="11" width="15.140625" customWidth="1"/>
    <col min="12" max="12" width="7.5703125" customWidth="1"/>
  </cols>
  <sheetData>
    <row r="2" spans="1:12" ht="38.25" customHeight="1" x14ac:dyDescent="0.25">
      <c r="B2" s="669" t="s">
        <v>268</v>
      </c>
      <c r="C2" s="670"/>
      <c r="D2" s="670"/>
      <c r="E2" s="670"/>
      <c r="F2" s="670"/>
      <c r="G2" s="670"/>
      <c r="H2" s="670"/>
      <c r="I2" s="670"/>
      <c r="J2" s="670"/>
      <c r="K2" s="670"/>
      <c r="L2" s="727"/>
    </row>
    <row r="3" spans="1:12" ht="38.25" customHeight="1" x14ac:dyDescent="0.25">
      <c r="B3" s="672" t="s">
        <v>269</v>
      </c>
      <c r="C3" s="673"/>
      <c r="D3" s="673"/>
      <c r="E3" s="673"/>
      <c r="F3" s="673"/>
      <c r="G3" s="673"/>
      <c r="H3" s="673"/>
      <c r="I3" s="673"/>
      <c r="J3" s="673"/>
      <c r="K3" s="673"/>
      <c r="L3" s="728"/>
    </row>
    <row r="4" spans="1:12" ht="92.25" customHeight="1" x14ac:dyDescent="0.25">
      <c r="B4" s="426" t="s">
        <v>196</v>
      </c>
      <c r="C4" s="426" t="s">
        <v>0</v>
      </c>
      <c r="D4" s="426" t="s">
        <v>234</v>
      </c>
      <c r="E4" s="426" t="s">
        <v>197</v>
      </c>
      <c r="F4" s="426">
        <v>2024</v>
      </c>
      <c r="G4" s="426">
        <v>2023</v>
      </c>
      <c r="H4" s="426">
        <v>2022</v>
      </c>
      <c r="I4" s="426">
        <v>2021</v>
      </c>
      <c r="J4" s="426">
        <v>2020</v>
      </c>
      <c r="K4" s="426" t="s">
        <v>2</v>
      </c>
      <c r="L4" s="426" t="s">
        <v>198</v>
      </c>
    </row>
    <row r="5" spans="1:12" ht="40.5" customHeight="1" x14ac:dyDescent="0.25">
      <c r="A5" s="46"/>
      <c r="B5" s="452">
        <v>1</v>
      </c>
      <c r="C5" s="334" t="s">
        <v>12</v>
      </c>
      <c r="D5" s="453">
        <v>-28.054498824278518</v>
      </c>
      <c r="E5" s="454">
        <v>0.41747582769963498</v>
      </c>
      <c r="F5" s="455">
        <v>208.51269900000003</v>
      </c>
      <c r="G5" s="385">
        <v>289.82034399999998</v>
      </c>
      <c r="H5" s="385">
        <v>199.96704200000005</v>
      </c>
      <c r="I5" s="385">
        <v>291.80744199999992</v>
      </c>
      <c r="J5" s="385">
        <v>268.46201399999995</v>
      </c>
      <c r="K5" s="334" t="s">
        <v>13</v>
      </c>
      <c r="L5" s="456">
        <v>1</v>
      </c>
    </row>
    <row r="6" spans="1:12" ht="40.5" customHeight="1" x14ac:dyDescent="0.25">
      <c r="A6" s="46"/>
      <c r="B6" s="433">
        <v>2</v>
      </c>
      <c r="C6" s="338" t="s">
        <v>74</v>
      </c>
      <c r="D6" s="457">
        <v>185.40455089518946</v>
      </c>
      <c r="E6" s="434">
        <v>0.33602132950917535</v>
      </c>
      <c r="F6" s="435">
        <v>167.82939200000001</v>
      </c>
      <c r="G6" s="391">
        <v>58.804034999999999</v>
      </c>
      <c r="H6" s="391">
        <v>56.594638000000003</v>
      </c>
      <c r="I6" s="391">
        <v>22.912360000000003</v>
      </c>
      <c r="J6" s="391">
        <v>20.718886000000001</v>
      </c>
      <c r="K6" s="338" t="s">
        <v>102</v>
      </c>
      <c r="L6" s="436">
        <v>2</v>
      </c>
    </row>
    <row r="7" spans="1:12" ht="40.5" customHeight="1" x14ac:dyDescent="0.25">
      <c r="A7" s="46"/>
      <c r="B7" s="452">
        <v>3</v>
      </c>
      <c r="C7" s="334" t="s">
        <v>10</v>
      </c>
      <c r="D7" s="453">
        <v>6.1624118559768881</v>
      </c>
      <c r="E7" s="454">
        <v>0.12040026017511232</v>
      </c>
      <c r="F7" s="455">
        <v>60.13517800000001</v>
      </c>
      <c r="G7" s="385">
        <v>56.644509999999997</v>
      </c>
      <c r="H7" s="385">
        <v>47.699960000000004</v>
      </c>
      <c r="I7" s="385">
        <v>34.804254</v>
      </c>
      <c r="J7" s="385">
        <v>68.912140999999991</v>
      </c>
      <c r="K7" s="334" t="s">
        <v>11</v>
      </c>
      <c r="L7" s="456">
        <v>3</v>
      </c>
    </row>
    <row r="8" spans="1:12" ht="40.5" customHeight="1" x14ac:dyDescent="0.25">
      <c r="A8" s="46"/>
      <c r="B8" s="433">
        <v>4</v>
      </c>
      <c r="C8" s="338" t="s">
        <v>32</v>
      </c>
      <c r="D8" s="457">
        <v>36.564967807441434</v>
      </c>
      <c r="E8" s="434">
        <v>7.8288954771705568E-2</v>
      </c>
      <c r="F8" s="435">
        <v>39.102243000000001</v>
      </c>
      <c r="G8" s="391">
        <v>28.632704000000004</v>
      </c>
      <c r="H8" s="391">
        <v>20.707158</v>
      </c>
      <c r="I8" s="391">
        <v>22.795012000000003</v>
      </c>
      <c r="J8" s="391">
        <v>74.863147999999995</v>
      </c>
      <c r="K8" s="338" t="s">
        <v>104</v>
      </c>
      <c r="L8" s="436">
        <v>4</v>
      </c>
    </row>
    <row r="9" spans="1:12" ht="40.5" customHeight="1" x14ac:dyDescent="0.25">
      <c r="A9" s="46"/>
      <c r="B9" s="452">
        <v>5</v>
      </c>
      <c r="C9" s="334" t="s">
        <v>3</v>
      </c>
      <c r="D9" s="453">
        <v>484.15952962528473</v>
      </c>
      <c r="E9" s="454">
        <v>2.9849788010877301E-2</v>
      </c>
      <c r="F9" s="455">
        <v>14.908790999999999</v>
      </c>
      <c r="G9" s="385">
        <v>2.5521780000000001</v>
      </c>
      <c r="H9" s="385">
        <v>7.477761000000001</v>
      </c>
      <c r="I9" s="385">
        <v>5.8000629999999997</v>
      </c>
      <c r="J9" s="385">
        <v>8.3788850000000004</v>
      </c>
      <c r="K9" s="334" t="s">
        <v>4</v>
      </c>
      <c r="L9" s="456">
        <v>5</v>
      </c>
    </row>
    <row r="10" spans="1:12" ht="40.5" customHeight="1" x14ac:dyDescent="0.25">
      <c r="A10" s="46"/>
      <c r="B10" s="433">
        <v>6</v>
      </c>
      <c r="C10" s="338" t="s">
        <v>24</v>
      </c>
      <c r="D10" s="457">
        <v>-20.219682705462965</v>
      </c>
      <c r="E10" s="458">
        <v>5.1265452141872146E-3</v>
      </c>
      <c r="F10" s="435">
        <v>2.5605070000000003</v>
      </c>
      <c r="G10" s="391">
        <v>3.2094470000000004</v>
      </c>
      <c r="H10" s="391">
        <v>3.2941219999999998</v>
      </c>
      <c r="I10" s="391">
        <v>4.6691310000000001</v>
      </c>
      <c r="J10" s="391">
        <v>1.6709989999999999</v>
      </c>
      <c r="K10" s="338" t="s">
        <v>25</v>
      </c>
      <c r="L10" s="436">
        <v>6</v>
      </c>
    </row>
    <row r="11" spans="1:12" ht="40.5" customHeight="1" x14ac:dyDescent="0.25">
      <c r="A11" s="46"/>
      <c r="B11" s="452">
        <v>7</v>
      </c>
      <c r="C11" s="334" t="s">
        <v>40</v>
      </c>
      <c r="D11" s="453">
        <v>106.19541862571853</v>
      </c>
      <c r="E11" s="459">
        <v>3.7870419759213326E-3</v>
      </c>
      <c r="F11" s="455">
        <v>1.891478</v>
      </c>
      <c r="G11" s="385">
        <v>0.917323</v>
      </c>
      <c r="H11" s="385">
        <v>1.5647409999999999</v>
      </c>
      <c r="I11" s="385">
        <v>1.836033</v>
      </c>
      <c r="J11" s="385">
        <v>1.0549330000000001</v>
      </c>
      <c r="K11" s="334" t="s">
        <v>41</v>
      </c>
      <c r="L11" s="456">
        <v>7</v>
      </c>
    </row>
    <row r="12" spans="1:12" ht="40.5" customHeight="1" x14ac:dyDescent="0.25">
      <c r="A12" s="46"/>
      <c r="B12" s="433">
        <v>8</v>
      </c>
      <c r="C12" s="338" t="s">
        <v>30</v>
      </c>
      <c r="D12" s="457">
        <v>-18.024464072954338</v>
      </c>
      <c r="E12" s="458">
        <v>1.79907108255753E-3</v>
      </c>
      <c r="F12" s="435">
        <v>0.89856499999999984</v>
      </c>
      <c r="G12" s="391">
        <v>1.0961380000000001</v>
      </c>
      <c r="H12" s="391">
        <v>0.94852500000000006</v>
      </c>
      <c r="I12" s="391">
        <v>1.235117</v>
      </c>
      <c r="J12" s="391">
        <v>0.55541299999999993</v>
      </c>
      <c r="K12" s="338" t="s">
        <v>103</v>
      </c>
      <c r="L12" s="436">
        <v>8</v>
      </c>
    </row>
    <row r="13" spans="1:12" ht="40.5" customHeight="1" x14ac:dyDescent="0.25">
      <c r="A13" s="46"/>
      <c r="B13" s="452">
        <v>9</v>
      </c>
      <c r="C13" s="334" t="s">
        <v>14</v>
      </c>
      <c r="D13" s="453">
        <v>3.6503110275274833</v>
      </c>
      <c r="E13" s="459">
        <v>1.6066714957169029E-3</v>
      </c>
      <c r="F13" s="455">
        <v>0.8024690000000001</v>
      </c>
      <c r="G13" s="385">
        <v>0.77420800000000012</v>
      </c>
      <c r="H13" s="385">
        <v>6.5875039999999991</v>
      </c>
      <c r="I13" s="385">
        <v>12.107906</v>
      </c>
      <c r="J13" s="385">
        <v>11.611865</v>
      </c>
      <c r="K13" s="334" t="s">
        <v>15</v>
      </c>
      <c r="L13" s="456">
        <v>9</v>
      </c>
    </row>
    <row r="14" spans="1:12" ht="40.5" customHeight="1" x14ac:dyDescent="0.25">
      <c r="A14" s="46"/>
      <c r="B14" s="433">
        <v>10</v>
      </c>
      <c r="C14" s="338" t="s">
        <v>16</v>
      </c>
      <c r="D14" s="457">
        <v>-64.390269938486583</v>
      </c>
      <c r="E14" s="458">
        <v>1.3357912332500378E-3</v>
      </c>
      <c r="F14" s="435">
        <v>0.66717499999999996</v>
      </c>
      <c r="G14" s="391">
        <v>1.873575</v>
      </c>
      <c r="H14" s="391">
        <v>0.26828000000000002</v>
      </c>
      <c r="I14" s="391">
        <v>3.3358399999999997</v>
      </c>
      <c r="J14" s="391">
        <v>2.0609990000000002</v>
      </c>
      <c r="K14" s="338" t="s">
        <v>17</v>
      </c>
      <c r="L14" s="436">
        <v>10</v>
      </c>
    </row>
    <row r="15" spans="1:12" ht="40.5" customHeight="1" x14ac:dyDescent="0.25">
      <c r="A15" s="46"/>
      <c r="B15" s="452">
        <v>11</v>
      </c>
      <c r="C15" s="334" t="s">
        <v>26</v>
      </c>
      <c r="D15" s="453">
        <v>-36.099522998216806</v>
      </c>
      <c r="E15" s="459">
        <v>1.0948532766148578E-3</v>
      </c>
      <c r="F15" s="455">
        <v>0.54683599999999999</v>
      </c>
      <c r="G15" s="385">
        <v>0.85576200000000013</v>
      </c>
      <c r="H15" s="385">
        <v>2.1139929999999998</v>
      </c>
      <c r="I15" s="385">
        <v>1.571777</v>
      </c>
      <c r="J15" s="385">
        <v>0.39807400000000004</v>
      </c>
      <c r="K15" s="334" t="s">
        <v>27</v>
      </c>
      <c r="L15" s="456">
        <v>11</v>
      </c>
    </row>
    <row r="16" spans="1:12" ht="40.5" customHeight="1" x14ac:dyDescent="0.25">
      <c r="A16" s="46"/>
      <c r="B16" s="433">
        <v>12</v>
      </c>
      <c r="C16" s="338" t="s">
        <v>7</v>
      </c>
      <c r="D16" s="457">
        <v>0.59683974603096113</v>
      </c>
      <c r="E16" s="458">
        <v>9.6784223983487842E-4</v>
      </c>
      <c r="F16" s="435">
        <v>0.48339899999999997</v>
      </c>
      <c r="G16" s="391">
        <v>0.48053099999999993</v>
      </c>
      <c r="H16" s="391">
        <v>0.312025</v>
      </c>
      <c r="I16" s="391">
        <v>0.26</v>
      </c>
      <c r="J16" s="391">
        <v>0.22931499999999999</v>
      </c>
      <c r="K16" s="338" t="s">
        <v>105</v>
      </c>
      <c r="L16" s="436">
        <v>12</v>
      </c>
    </row>
    <row r="17" spans="1:12" ht="40.5" customHeight="1" x14ac:dyDescent="0.25">
      <c r="A17" s="46"/>
      <c r="B17" s="452">
        <v>13</v>
      </c>
      <c r="C17" s="334" t="s">
        <v>5</v>
      </c>
      <c r="D17" s="453">
        <v>-87.904266932460004</v>
      </c>
      <c r="E17" s="459">
        <v>7.1433672360722187E-4</v>
      </c>
      <c r="F17" s="455">
        <v>0.35678300000000002</v>
      </c>
      <c r="G17" s="385">
        <v>2.9496599999999997</v>
      </c>
      <c r="H17" s="385">
        <v>7.9704929999999994</v>
      </c>
      <c r="I17" s="385">
        <v>2.2011489999999996</v>
      </c>
      <c r="J17" s="385">
        <v>3.2626460000000002</v>
      </c>
      <c r="K17" s="334" t="s">
        <v>6</v>
      </c>
      <c r="L17" s="456">
        <v>13</v>
      </c>
    </row>
    <row r="18" spans="1:12" ht="40.5" customHeight="1" x14ac:dyDescent="0.25">
      <c r="A18" s="46"/>
      <c r="B18" s="433">
        <v>14</v>
      </c>
      <c r="C18" s="338" t="s">
        <v>18</v>
      </c>
      <c r="D18" s="457">
        <v>7.7155485650005406</v>
      </c>
      <c r="E18" s="458">
        <v>4.3328148299013144E-4</v>
      </c>
      <c r="F18" s="435">
        <v>0.21640699999999999</v>
      </c>
      <c r="G18" s="391">
        <v>0.200906</v>
      </c>
      <c r="H18" s="391">
        <v>1.2067209999999999</v>
      </c>
      <c r="I18" s="391">
        <v>4.5358840000000002</v>
      </c>
      <c r="J18" s="391">
        <v>1.6439300000000003</v>
      </c>
      <c r="K18" s="338" t="s">
        <v>19</v>
      </c>
      <c r="L18" s="436">
        <v>14</v>
      </c>
    </row>
    <row r="19" spans="1:12" ht="40.5" customHeight="1" x14ac:dyDescent="0.25">
      <c r="A19" s="46"/>
      <c r="B19" s="452">
        <v>15</v>
      </c>
      <c r="C19" s="334" t="s">
        <v>22</v>
      </c>
      <c r="D19" s="453" t="s">
        <v>101</v>
      </c>
      <c r="E19" s="459">
        <v>3.0453457331439359E-4</v>
      </c>
      <c r="F19" s="455">
        <v>0.15210300000000002</v>
      </c>
      <c r="G19" s="385">
        <v>0</v>
      </c>
      <c r="H19" s="385">
        <v>0.290072</v>
      </c>
      <c r="I19" s="385">
        <v>0.04</v>
      </c>
      <c r="J19" s="385">
        <v>0.120673</v>
      </c>
      <c r="K19" s="334" t="s">
        <v>23</v>
      </c>
      <c r="L19" s="456">
        <v>15</v>
      </c>
    </row>
    <row r="20" spans="1:12" ht="40.5" customHeight="1" x14ac:dyDescent="0.25">
      <c r="A20" s="46"/>
      <c r="B20" s="433">
        <v>16</v>
      </c>
      <c r="C20" s="338" t="s">
        <v>36</v>
      </c>
      <c r="D20" s="457">
        <v>-60.480891099449835</v>
      </c>
      <c r="E20" s="458">
        <v>2.8030242838086758E-4</v>
      </c>
      <c r="F20" s="435">
        <v>0.14000000000000001</v>
      </c>
      <c r="G20" s="391">
        <v>0.35425899999999999</v>
      </c>
      <c r="H20" s="391">
        <v>0.94754799999999995</v>
      </c>
      <c r="I20" s="391">
        <v>0.51337600000000005</v>
      </c>
      <c r="J20" s="391">
        <v>0.103279</v>
      </c>
      <c r="K20" s="338" t="s">
        <v>37</v>
      </c>
      <c r="L20" s="436">
        <v>16</v>
      </c>
    </row>
    <row r="21" spans="1:12" ht="40.5" customHeight="1" x14ac:dyDescent="0.25">
      <c r="A21" s="46"/>
      <c r="B21" s="452">
        <v>17</v>
      </c>
      <c r="C21" s="334" t="s">
        <v>28</v>
      </c>
      <c r="D21" s="453" t="s">
        <v>101</v>
      </c>
      <c r="E21" s="459">
        <v>2.6028082635366274E-4</v>
      </c>
      <c r="F21" s="455">
        <v>0.13</v>
      </c>
      <c r="G21" s="385">
        <v>0</v>
      </c>
      <c r="H21" s="385">
        <v>0</v>
      </c>
      <c r="I21" s="385">
        <v>0</v>
      </c>
      <c r="J21" s="385">
        <v>0</v>
      </c>
      <c r="K21" s="334" t="s">
        <v>29</v>
      </c>
      <c r="L21" s="456">
        <v>17</v>
      </c>
    </row>
    <row r="22" spans="1:12" ht="40.5" customHeight="1" x14ac:dyDescent="0.25">
      <c r="A22" s="46"/>
      <c r="B22" s="433">
        <v>18</v>
      </c>
      <c r="C22" s="338" t="s">
        <v>20</v>
      </c>
      <c r="D22" s="457">
        <v>-98.24025835194638</v>
      </c>
      <c r="E22" s="458">
        <v>2.532872807655601E-4</v>
      </c>
      <c r="F22" s="460">
        <v>0.12650700000000001</v>
      </c>
      <c r="G22" s="391">
        <v>7.1889529999999997</v>
      </c>
      <c r="H22" s="391">
        <v>10.686408</v>
      </c>
      <c r="I22" s="391">
        <v>6.7233599999999996</v>
      </c>
      <c r="J22" s="391">
        <v>8.2398680000000013</v>
      </c>
      <c r="K22" s="338" t="s">
        <v>21</v>
      </c>
      <c r="L22" s="436">
        <v>18</v>
      </c>
    </row>
    <row r="23" spans="1:12" ht="40.5" customHeight="1" x14ac:dyDescent="0.25">
      <c r="A23" s="46"/>
      <c r="B23" s="452">
        <v>19</v>
      </c>
      <c r="C23" s="334" t="s">
        <v>34</v>
      </c>
      <c r="D23" s="453">
        <v>-100</v>
      </c>
      <c r="E23" s="459">
        <v>0</v>
      </c>
      <c r="F23" s="461">
        <v>0</v>
      </c>
      <c r="G23" s="385">
        <v>0.216476</v>
      </c>
      <c r="H23" s="385">
        <v>0.21085699999999999</v>
      </c>
      <c r="I23" s="385">
        <v>0</v>
      </c>
      <c r="J23" s="385">
        <v>0</v>
      </c>
      <c r="K23" s="334" t="s">
        <v>35</v>
      </c>
      <c r="L23" s="456">
        <v>19</v>
      </c>
    </row>
    <row r="24" spans="1:12" ht="40.5" customHeight="1" x14ac:dyDescent="0.25">
      <c r="A24" s="46"/>
      <c r="B24" s="433">
        <v>20</v>
      </c>
      <c r="C24" s="338" t="s">
        <v>8</v>
      </c>
      <c r="D24" s="457">
        <v>-100</v>
      </c>
      <c r="E24" s="458">
        <v>0</v>
      </c>
      <c r="F24" s="437">
        <v>0</v>
      </c>
      <c r="G24" s="391">
        <v>3.9949999999999999E-2</v>
      </c>
      <c r="H24" s="391">
        <v>1.5013079999999999</v>
      </c>
      <c r="I24" s="391">
        <v>0.08</v>
      </c>
      <c r="J24" s="391">
        <v>1.106527</v>
      </c>
      <c r="K24" s="338" t="s">
        <v>9</v>
      </c>
      <c r="L24" s="436">
        <v>20</v>
      </c>
    </row>
    <row r="25" spans="1:12" ht="40.5" customHeight="1" x14ac:dyDescent="0.25">
      <c r="A25" s="46"/>
      <c r="B25" s="452">
        <v>21</v>
      </c>
      <c r="C25" s="334" t="s">
        <v>38</v>
      </c>
      <c r="D25" s="453" t="s">
        <v>101</v>
      </c>
      <c r="E25" s="459">
        <v>0</v>
      </c>
      <c r="F25" s="461">
        <v>0</v>
      </c>
      <c r="G25" s="385">
        <v>0</v>
      </c>
      <c r="H25" s="385">
        <v>0.14496600000000001</v>
      </c>
      <c r="I25" s="385">
        <v>2.2898000000000002E-2</v>
      </c>
      <c r="J25" s="385">
        <v>6.5831000000000001E-2</v>
      </c>
      <c r="K25" s="334" t="s">
        <v>39</v>
      </c>
      <c r="L25" s="456">
        <v>21</v>
      </c>
    </row>
    <row r="26" spans="1:12" ht="40.5" customHeight="1" x14ac:dyDescent="0.25">
      <c r="A26" s="46"/>
      <c r="B26" s="433">
        <v>22</v>
      </c>
      <c r="C26" s="338" t="s">
        <v>44</v>
      </c>
      <c r="D26" s="457" t="s">
        <v>101</v>
      </c>
      <c r="E26" s="458">
        <v>0</v>
      </c>
      <c r="F26" s="460">
        <v>0</v>
      </c>
      <c r="G26" s="391">
        <v>0</v>
      </c>
      <c r="H26" s="391">
        <v>0</v>
      </c>
      <c r="I26" s="391">
        <v>0</v>
      </c>
      <c r="J26" s="391">
        <v>8.0350000000000005E-3</v>
      </c>
      <c r="K26" s="338" t="s">
        <v>45</v>
      </c>
      <c r="L26" s="436">
        <v>22</v>
      </c>
    </row>
    <row r="27" spans="1:12" ht="41.25" customHeight="1" x14ac:dyDescent="0.25">
      <c r="B27" s="729" t="s">
        <v>142</v>
      </c>
      <c r="C27" s="730"/>
      <c r="D27" s="377">
        <v>9.3842629388139631</v>
      </c>
      <c r="E27" s="284">
        <v>1</v>
      </c>
      <c r="F27" s="378">
        <v>499.460532</v>
      </c>
      <c r="G27" s="378">
        <v>456.61095899999998</v>
      </c>
      <c r="H27" s="378">
        <v>370.49412200000006</v>
      </c>
      <c r="I27" s="378">
        <v>417.25160199999993</v>
      </c>
      <c r="J27" s="378">
        <v>473.46746100000007</v>
      </c>
      <c r="K27" s="730" t="s">
        <v>47</v>
      </c>
      <c r="L27" s="731"/>
    </row>
    <row r="28" spans="1:12" s="324" customFormat="1" x14ac:dyDescent="0.25">
      <c r="B28" s="325" t="s">
        <v>70</v>
      </c>
      <c r="C28" s="325"/>
      <c r="D28" s="243"/>
      <c r="E28" s="243"/>
      <c r="F28" s="327"/>
      <c r="K28" s="244"/>
      <c r="L28" s="326" t="s">
        <v>71</v>
      </c>
    </row>
  </sheetData>
  <mergeCells count="4">
    <mergeCell ref="B2:L2"/>
    <mergeCell ref="B3:L3"/>
    <mergeCell ref="B27:C27"/>
    <mergeCell ref="K27:L27"/>
  </mergeCells>
  <printOptions horizontalCentered="1" verticalCentered="1"/>
  <pageMargins left="0" right="0" top="0" bottom="0" header="0" footer="0"/>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9807-2A3F-4373-8EA9-A8AF80678559}">
  <sheetPr>
    <tabColor rgb="FFFF0000"/>
  </sheetPr>
  <dimension ref="A2:BA190"/>
  <sheetViews>
    <sheetView showGridLines="0" zoomScale="95" zoomScaleNormal="95" zoomScaleSheetLayoutView="100" workbookViewId="0">
      <selection activeCell="Q8" sqref="Q8"/>
    </sheetView>
  </sheetViews>
  <sheetFormatPr defaultRowHeight="15" x14ac:dyDescent="0.25"/>
  <cols>
    <col min="1" max="1" width="5" customWidth="1"/>
    <col min="2" max="2" width="5.85546875" customWidth="1"/>
    <col min="3" max="3" width="22.85546875" style="43" customWidth="1"/>
    <col min="4" max="4" width="12.28515625" style="43" customWidth="1"/>
    <col min="5" max="5" width="12.28515625" style="51" customWidth="1"/>
    <col min="6" max="13" width="12.28515625" customWidth="1"/>
    <col min="14" max="14" width="21.5703125" customWidth="1"/>
    <col min="15" max="15" width="6.42578125" customWidth="1"/>
    <col min="16" max="21" width="12.42578125" customWidth="1"/>
  </cols>
  <sheetData>
    <row r="2" spans="1:21" ht="33.75" customHeight="1" x14ac:dyDescent="0.25">
      <c r="B2" s="648" t="s">
        <v>270</v>
      </c>
      <c r="C2" s="649"/>
      <c r="D2" s="649"/>
      <c r="E2" s="649"/>
      <c r="F2" s="649"/>
      <c r="G2" s="649"/>
      <c r="H2" s="649"/>
      <c r="I2" s="649"/>
      <c r="J2" s="649"/>
      <c r="K2" s="649"/>
      <c r="L2" s="649"/>
      <c r="M2" s="649"/>
      <c r="N2" s="649"/>
      <c r="O2" s="650"/>
    </row>
    <row r="3" spans="1:21" ht="33.75" customHeight="1" x14ac:dyDescent="0.25">
      <c r="B3" s="732" t="s">
        <v>271</v>
      </c>
      <c r="C3" s="673"/>
      <c r="D3" s="673"/>
      <c r="E3" s="673"/>
      <c r="F3" s="673"/>
      <c r="G3" s="673"/>
      <c r="H3" s="673"/>
      <c r="I3" s="673"/>
      <c r="J3" s="673"/>
      <c r="K3" s="673"/>
      <c r="L3" s="673"/>
      <c r="M3" s="673"/>
      <c r="N3" s="673"/>
      <c r="O3" s="733"/>
    </row>
    <row r="4" spans="1:21" ht="93.75" customHeight="1" x14ac:dyDescent="0.25">
      <c r="A4" s="734"/>
      <c r="B4" s="735" t="s">
        <v>123</v>
      </c>
      <c r="C4" s="692" t="s">
        <v>124</v>
      </c>
      <c r="D4" s="681" t="s">
        <v>125</v>
      </c>
      <c r="E4" s="687" t="s">
        <v>126</v>
      </c>
      <c r="F4" s="736" t="s">
        <v>127</v>
      </c>
      <c r="G4" s="737"/>
      <c r="H4" s="705" t="s">
        <v>140</v>
      </c>
      <c r="I4" s="706"/>
      <c r="J4" s="705" t="s">
        <v>141</v>
      </c>
      <c r="K4" s="706"/>
      <c r="L4" s="705" t="s">
        <v>144</v>
      </c>
      <c r="M4" s="706"/>
      <c r="N4" s="688" t="s">
        <v>131</v>
      </c>
      <c r="O4" s="738" t="s">
        <v>132</v>
      </c>
      <c r="P4" s="44"/>
      <c r="Q4" s="44"/>
      <c r="R4" s="44"/>
      <c r="S4" s="44"/>
      <c r="T4" s="44"/>
      <c r="U4" s="44"/>
    </row>
    <row r="5" spans="1:21" ht="36" customHeight="1" x14ac:dyDescent="0.25">
      <c r="A5" s="734"/>
      <c r="B5" s="735"/>
      <c r="C5" s="692"/>
      <c r="D5" s="681"/>
      <c r="E5" s="687"/>
      <c r="F5" s="379" t="s">
        <v>133</v>
      </c>
      <c r="G5" s="380" t="s">
        <v>134</v>
      </c>
      <c r="H5" s="379" t="s">
        <v>133</v>
      </c>
      <c r="I5" s="380" t="s">
        <v>134</v>
      </c>
      <c r="J5" s="379" t="s">
        <v>133</v>
      </c>
      <c r="K5" s="380" t="s">
        <v>134</v>
      </c>
      <c r="L5" s="379" t="s">
        <v>133</v>
      </c>
      <c r="M5" s="381" t="s">
        <v>134</v>
      </c>
      <c r="N5" s="688"/>
      <c r="O5" s="738"/>
      <c r="P5" s="44"/>
      <c r="Q5" s="44"/>
      <c r="R5" s="44"/>
      <c r="S5" s="44"/>
      <c r="T5" s="44"/>
      <c r="U5" s="44"/>
    </row>
    <row r="6" spans="1:21" ht="24.75" customHeight="1" x14ac:dyDescent="0.25">
      <c r="A6" s="46"/>
      <c r="B6" s="333">
        <v>1</v>
      </c>
      <c r="C6" s="336" t="s">
        <v>12</v>
      </c>
      <c r="D6" s="382">
        <v>0.41747582769963498</v>
      </c>
      <c r="E6" s="383">
        <v>208.51269900000003</v>
      </c>
      <c r="F6" s="384" t="s">
        <v>145</v>
      </c>
      <c r="G6" s="385">
        <v>0</v>
      </c>
      <c r="H6" s="386" t="s">
        <v>145</v>
      </c>
      <c r="I6" s="385">
        <v>0</v>
      </c>
      <c r="J6" s="387">
        <v>5.8485695067530971E-2</v>
      </c>
      <c r="K6" s="385">
        <v>6.5861970000000003</v>
      </c>
      <c r="L6" s="118">
        <v>0.52197834040071378</v>
      </c>
      <c r="M6" s="388">
        <v>201.92650200000003</v>
      </c>
      <c r="N6" s="333" t="s">
        <v>13</v>
      </c>
      <c r="O6" s="336">
        <v>1</v>
      </c>
      <c r="P6" s="44"/>
      <c r="Q6" s="44"/>
      <c r="R6" s="44"/>
      <c r="S6" s="44"/>
      <c r="T6" s="44"/>
      <c r="U6" s="44"/>
    </row>
    <row r="7" spans="1:21" ht="24.75" customHeight="1" x14ac:dyDescent="0.25">
      <c r="A7" s="46"/>
      <c r="B7" s="337">
        <v>2</v>
      </c>
      <c r="C7" s="341" t="s">
        <v>74</v>
      </c>
      <c r="D7" s="160">
        <v>0.33602132950917535</v>
      </c>
      <c r="E7" s="389">
        <v>167.82939200000001</v>
      </c>
      <c r="F7" s="390" t="s">
        <v>145</v>
      </c>
      <c r="G7" s="391">
        <v>0</v>
      </c>
      <c r="H7" s="392" t="s">
        <v>145</v>
      </c>
      <c r="I7" s="391">
        <v>0</v>
      </c>
      <c r="J7" s="393">
        <v>0.23786647937595978</v>
      </c>
      <c r="K7" s="391">
        <v>26.786644000000003</v>
      </c>
      <c r="L7" s="122">
        <v>0.36459433901646104</v>
      </c>
      <c r="M7" s="394">
        <v>141.04274800000002</v>
      </c>
      <c r="N7" s="337" t="s">
        <v>102</v>
      </c>
      <c r="O7" s="341">
        <v>2</v>
      </c>
      <c r="P7" s="1"/>
      <c r="Q7" s="1"/>
      <c r="R7" s="1"/>
      <c r="S7" s="1"/>
      <c r="T7" s="1"/>
      <c r="U7" s="1"/>
    </row>
    <row r="8" spans="1:21" ht="24.75" customHeight="1" x14ac:dyDescent="0.25">
      <c r="A8" s="46"/>
      <c r="B8" s="333">
        <v>3</v>
      </c>
      <c r="C8" s="336" t="s">
        <v>10</v>
      </c>
      <c r="D8" s="382">
        <v>0.12040026017511232</v>
      </c>
      <c r="E8" s="383">
        <v>60.13517800000001</v>
      </c>
      <c r="F8" s="384" t="s">
        <v>145</v>
      </c>
      <c r="G8" s="385">
        <v>0</v>
      </c>
      <c r="H8" s="386" t="s">
        <v>145</v>
      </c>
      <c r="I8" s="385">
        <v>0</v>
      </c>
      <c r="J8" s="387">
        <v>0.25462404790760457</v>
      </c>
      <c r="K8" s="385">
        <v>28.673749000000004</v>
      </c>
      <c r="L8" s="118">
        <v>8.1327534193876588E-2</v>
      </c>
      <c r="M8" s="388">
        <v>31.461429000000003</v>
      </c>
      <c r="N8" s="333" t="s">
        <v>11</v>
      </c>
      <c r="O8" s="336">
        <v>3</v>
      </c>
      <c r="P8" s="44"/>
      <c r="Q8" s="44"/>
      <c r="R8" s="44"/>
      <c r="S8" s="44"/>
      <c r="T8" s="44"/>
      <c r="U8" s="44"/>
    </row>
    <row r="9" spans="1:21" ht="24.75" customHeight="1" x14ac:dyDescent="0.25">
      <c r="A9" s="46"/>
      <c r="B9" s="337">
        <v>4</v>
      </c>
      <c r="C9" s="341" t="s">
        <v>32</v>
      </c>
      <c r="D9" s="160">
        <v>7.8288954771705568E-2</v>
      </c>
      <c r="E9" s="389">
        <v>39.102243000000001</v>
      </c>
      <c r="F9" s="390" t="s">
        <v>145</v>
      </c>
      <c r="G9" s="391">
        <v>0</v>
      </c>
      <c r="H9" s="392" t="s">
        <v>145</v>
      </c>
      <c r="I9" s="391">
        <v>0</v>
      </c>
      <c r="J9" s="393">
        <v>0.24868572516909171</v>
      </c>
      <c r="K9" s="391">
        <v>28.005022</v>
      </c>
      <c r="L9" s="393">
        <v>2.8686224657325812E-2</v>
      </c>
      <c r="M9" s="394">
        <v>11.097221000000001</v>
      </c>
      <c r="N9" s="337" t="s">
        <v>104</v>
      </c>
      <c r="O9" s="341">
        <v>4</v>
      </c>
      <c r="P9" s="1"/>
      <c r="Q9" s="1"/>
      <c r="R9" s="1"/>
      <c r="S9" s="1"/>
      <c r="T9" s="1"/>
      <c r="U9" s="1"/>
    </row>
    <row r="10" spans="1:21" ht="24.75" customHeight="1" x14ac:dyDescent="0.25">
      <c r="A10" s="46"/>
      <c r="B10" s="333">
        <v>5</v>
      </c>
      <c r="C10" s="336" t="s">
        <v>3</v>
      </c>
      <c r="D10" s="382">
        <v>2.9849788010877301E-2</v>
      </c>
      <c r="E10" s="383">
        <v>14.908790999999999</v>
      </c>
      <c r="F10" s="384" t="s">
        <v>145</v>
      </c>
      <c r="G10" s="385">
        <v>0</v>
      </c>
      <c r="H10" s="386" t="s">
        <v>145</v>
      </c>
      <c r="I10" s="385">
        <v>0</v>
      </c>
      <c r="J10" s="387">
        <v>0.13142882397691877</v>
      </c>
      <c r="K10" s="385">
        <v>14.800476</v>
      </c>
      <c r="L10" s="387">
        <v>2.7999338066334305E-4</v>
      </c>
      <c r="M10" s="388">
        <v>0.10831499999999999</v>
      </c>
      <c r="N10" s="333" t="s">
        <v>4</v>
      </c>
      <c r="O10" s="336">
        <v>5</v>
      </c>
      <c r="P10" s="44"/>
      <c r="Q10" s="44"/>
      <c r="R10" s="44"/>
      <c r="S10" s="44"/>
      <c r="T10" s="44"/>
      <c r="U10" s="44"/>
    </row>
    <row r="11" spans="1:21" ht="24.75" customHeight="1" x14ac:dyDescent="0.25">
      <c r="A11" s="46"/>
      <c r="B11" s="337">
        <v>6</v>
      </c>
      <c r="C11" s="341" t="s">
        <v>24</v>
      </c>
      <c r="D11" s="395">
        <v>5.1265452141872146E-3</v>
      </c>
      <c r="E11" s="389">
        <v>2.5605070000000003</v>
      </c>
      <c r="F11" s="390" t="s">
        <v>145</v>
      </c>
      <c r="G11" s="391">
        <v>0</v>
      </c>
      <c r="H11" s="392" t="s">
        <v>145</v>
      </c>
      <c r="I11" s="391">
        <v>0</v>
      </c>
      <c r="J11" s="393">
        <v>2.121147708628578E-2</v>
      </c>
      <c r="K11" s="391">
        <v>2.3886690000000002</v>
      </c>
      <c r="L11" s="393">
        <v>4.4419981116583621E-4</v>
      </c>
      <c r="M11" s="394">
        <v>0.17183799999999999</v>
      </c>
      <c r="N11" s="337" t="s">
        <v>25</v>
      </c>
      <c r="O11" s="341">
        <v>6</v>
      </c>
      <c r="P11" s="1"/>
      <c r="Q11" s="1"/>
      <c r="R11" s="1"/>
      <c r="S11" s="1"/>
      <c r="T11" s="1"/>
      <c r="U11" s="1"/>
    </row>
    <row r="12" spans="1:21" ht="24.75" customHeight="1" x14ac:dyDescent="0.25">
      <c r="A12" s="46"/>
      <c r="B12" s="333">
        <v>7</v>
      </c>
      <c r="C12" s="336" t="s">
        <v>40</v>
      </c>
      <c r="D12" s="396">
        <v>3.7870419759213326E-3</v>
      </c>
      <c r="E12" s="383">
        <v>1.891478</v>
      </c>
      <c r="F12" s="384" t="s">
        <v>145</v>
      </c>
      <c r="G12" s="385">
        <v>0</v>
      </c>
      <c r="H12" s="386" t="s">
        <v>145</v>
      </c>
      <c r="I12" s="385">
        <v>0</v>
      </c>
      <c r="J12" s="387">
        <v>1.5739907028286419E-2</v>
      </c>
      <c r="K12" s="385">
        <v>1.7725040000000001</v>
      </c>
      <c r="L12" s="387">
        <v>3.0754680765397756E-4</v>
      </c>
      <c r="M12" s="388">
        <v>0.118974</v>
      </c>
      <c r="N12" s="333" t="s">
        <v>41</v>
      </c>
      <c r="O12" s="336">
        <v>7</v>
      </c>
      <c r="P12" s="44"/>
      <c r="Q12" s="44"/>
      <c r="R12" s="44"/>
      <c r="S12" s="44"/>
      <c r="T12" s="44"/>
      <c r="U12" s="44"/>
    </row>
    <row r="13" spans="1:21" ht="24.75" customHeight="1" x14ac:dyDescent="0.25">
      <c r="A13" s="46"/>
      <c r="B13" s="337">
        <v>8</v>
      </c>
      <c r="C13" s="341" t="s">
        <v>30</v>
      </c>
      <c r="D13" s="395">
        <v>1.79907108255753E-3</v>
      </c>
      <c r="E13" s="389">
        <v>0.89856499999999984</v>
      </c>
      <c r="F13" s="390" t="s">
        <v>145</v>
      </c>
      <c r="G13" s="391">
        <v>0</v>
      </c>
      <c r="H13" s="392" t="s">
        <v>145</v>
      </c>
      <c r="I13" s="391">
        <v>0</v>
      </c>
      <c r="J13" s="393">
        <v>7.0549256513738239E-3</v>
      </c>
      <c r="K13" s="391">
        <v>0.7944699999999999</v>
      </c>
      <c r="L13" s="393">
        <v>2.6908471550709227E-4</v>
      </c>
      <c r="M13" s="394">
        <v>0.10409499999999999</v>
      </c>
      <c r="N13" s="337" t="s">
        <v>103</v>
      </c>
      <c r="O13" s="341">
        <v>8</v>
      </c>
      <c r="P13" s="1"/>
      <c r="Q13" s="1"/>
      <c r="R13" s="1"/>
      <c r="S13" s="1"/>
      <c r="T13" s="1"/>
      <c r="U13" s="1"/>
    </row>
    <row r="14" spans="1:21" ht="24.75" customHeight="1" x14ac:dyDescent="0.25">
      <c r="A14" s="46"/>
      <c r="B14" s="333">
        <v>9</v>
      </c>
      <c r="C14" s="336" t="s">
        <v>14</v>
      </c>
      <c r="D14" s="396">
        <v>1.6066714957169029E-3</v>
      </c>
      <c r="E14" s="383">
        <v>0.8024690000000001</v>
      </c>
      <c r="F14" s="384" t="s">
        <v>145</v>
      </c>
      <c r="G14" s="385">
        <v>0</v>
      </c>
      <c r="H14" s="386" t="s">
        <v>145</v>
      </c>
      <c r="I14" s="385">
        <v>0</v>
      </c>
      <c r="J14" s="387">
        <v>7.1259570940781936E-3</v>
      </c>
      <c r="K14" s="385">
        <v>0.8024690000000001</v>
      </c>
      <c r="L14" s="387">
        <v>0</v>
      </c>
      <c r="M14" s="388">
        <v>0</v>
      </c>
      <c r="N14" s="333" t="s">
        <v>15</v>
      </c>
      <c r="O14" s="336">
        <v>9</v>
      </c>
      <c r="P14" s="44"/>
      <c r="Q14" s="44"/>
      <c r="R14" s="44"/>
      <c r="S14" s="44"/>
      <c r="T14" s="44"/>
      <c r="U14" s="44"/>
    </row>
    <row r="15" spans="1:21" ht="24.75" customHeight="1" x14ac:dyDescent="0.25">
      <c r="A15" s="46"/>
      <c r="B15" s="337">
        <v>10</v>
      </c>
      <c r="C15" s="341" t="s">
        <v>16</v>
      </c>
      <c r="D15" s="395">
        <v>1.3357912332500378E-3</v>
      </c>
      <c r="E15" s="389">
        <v>0.66717499999999996</v>
      </c>
      <c r="F15" s="390" t="s">
        <v>145</v>
      </c>
      <c r="G15" s="391">
        <v>0</v>
      </c>
      <c r="H15" s="392" t="s">
        <v>145</v>
      </c>
      <c r="I15" s="391">
        <v>0</v>
      </c>
      <c r="J15" s="393">
        <v>5.839132687880496E-3</v>
      </c>
      <c r="K15" s="391">
        <v>0.65755699999999995</v>
      </c>
      <c r="L15" s="393">
        <v>2.4862450585976401E-5</v>
      </c>
      <c r="M15" s="394">
        <v>9.6179999999999998E-3</v>
      </c>
      <c r="N15" s="337" t="s">
        <v>17</v>
      </c>
      <c r="O15" s="341">
        <v>10</v>
      </c>
      <c r="P15" s="1"/>
      <c r="Q15" s="1"/>
      <c r="R15" s="1"/>
      <c r="S15" s="1"/>
      <c r="T15" s="1"/>
      <c r="U15" s="1"/>
    </row>
    <row r="16" spans="1:21" ht="24.75" customHeight="1" x14ac:dyDescent="0.25">
      <c r="A16" s="46"/>
      <c r="B16" s="333">
        <v>11</v>
      </c>
      <c r="C16" s="336" t="s">
        <v>26</v>
      </c>
      <c r="D16" s="396">
        <v>1.0948532766148578E-3</v>
      </c>
      <c r="E16" s="383">
        <v>0.54683599999999999</v>
      </c>
      <c r="F16" s="384" t="s">
        <v>145</v>
      </c>
      <c r="G16" s="385">
        <v>0</v>
      </c>
      <c r="H16" s="386" t="s">
        <v>145</v>
      </c>
      <c r="I16" s="385">
        <v>0</v>
      </c>
      <c r="J16" s="387">
        <v>3.8132758041695713E-3</v>
      </c>
      <c r="K16" s="385">
        <v>0.429421</v>
      </c>
      <c r="L16" s="387">
        <v>3.0351680552634841E-4</v>
      </c>
      <c r="M16" s="388">
        <v>0.11741500000000001</v>
      </c>
      <c r="N16" s="333" t="s">
        <v>27</v>
      </c>
      <c r="O16" s="336">
        <v>11</v>
      </c>
      <c r="P16" s="44"/>
      <c r="Q16" s="44"/>
      <c r="R16" s="44"/>
      <c r="S16" s="44"/>
      <c r="T16" s="44"/>
      <c r="U16" s="44"/>
    </row>
    <row r="17" spans="1:53" ht="24.75" customHeight="1" x14ac:dyDescent="0.25">
      <c r="A17" s="46"/>
      <c r="B17" s="337">
        <v>12</v>
      </c>
      <c r="C17" s="341" t="s">
        <v>7</v>
      </c>
      <c r="D17" s="395">
        <v>9.6784223983487842E-4</v>
      </c>
      <c r="E17" s="389">
        <v>0.48339899999999997</v>
      </c>
      <c r="F17" s="390" t="s">
        <v>145</v>
      </c>
      <c r="G17" s="391">
        <v>0</v>
      </c>
      <c r="H17" s="392" t="s">
        <v>145</v>
      </c>
      <c r="I17" s="391">
        <v>0</v>
      </c>
      <c r="J17" s="393">
        <v>1.7760080686177765E-4</v>
      </c>
      <c r="K17" s="391">
        <v>0.02</v>
      </c>
      <c r="L17" s="393">
        <v>1.1978825888012972E-3</v>
      </c>
      <c r="M17" s="394">
        <v>0.46339899999999995</v>
      </c>
      <c r="N17" s="337" t="s">
        <v>105</v>
      </c>
      <c r="O17" s="341">
        <v>12</v>
      </c>
      <c r="P17" s="1"/>
      <c r="Q17" s="1"/>
      <c r="R17" s="1"/>
      <c r="S17" s="1"/>
      <c r="T17" s="1"/>
      <c r="U17" s="1"/>
    </row>
    <row r="18" spans="1:53" ht="24.75" customHeight="1" x14ac:dyDescent="0.25">
      <c r="A18" s="46"/>
      <c r="B18" s="333">
        <v>13</v>
      </c>
      <c r="C18" s="336" t="s">
        <v>5</v>
      </c>
      <c r="D18" s="396">
        <v>7.1433672360722187E-4</v>
      </c>
      <c r="E18" s="383">
        <v>0.35678300000000002</v>
      </c>
      <c r="F18" s="384" t="s">
        <v>145</v>
      </c>
      <c r="G18" s="385">
        <v>0</v>
      </c>
      <c r="H18" s="386" t="s">
        <v>145</v>
      </c>
      <c r="I18" s="385">
        <v>0</v>
      </c>
      <c r="J18" s="387">
        <v>2.9643350673299309E-3</v>
      </c>
      <c r="K18" s="385">
        <v>0.33382000000000001</v>
      </c>
      <c r="L18" s="387">
        <v>5.9359165398812239E-5</v>
      </c>
      <c r="M18" s="388">
        <v>2.2963000000000001E-2</v>
      </c>
      <c r="N18" s="333" t="s">
        <v>6</v>
      </c>
      <c r="O18" s="336">
        <v>13</v>
      </c>
      <c r="P18" s="44"/>
      <c r="Q18" s="44"/>
      <c r="R18" s="44"/>
      <c r="S18" s="44"/>
      <c r="T18" s="44"/>
      <c r="U18" s="44"/>
    </row>
    <row r="19" spans="1:53" ht="24.75" customHeight="1" x14ac:dyDescent="0.25">
      <c r="A19" s="46"/>
      <c r="B19" s="337">
        <v>14</v>
      </c>
      <c r="C19" s="341" t="s">
        <v>18</v>
      </c>
      <c r="D19" s="395">
        <v>4.3328148299013144E-4</v>
      </c>
      <c r="E19" s="389">
        <v>0.21640699999999999</v>
      </c>
      <c r="F19" s="390" t="s">
        <v>145</v>
      </c>
      <c r="G19" s="391">
        <v>0</v>
      </c>
      <c r="H19" s="392" t="s">
        <v>145</v>
      </c>
      <c r="I19" s="391">
        <v>0</v>
      </c>
      <c r="J19" s="393">
        <v>1.9217028905268358E-3</v>
      </c>
      <c r="K19" s="391">
        <v>0.21640699999999999</v>
      </c>
      <c r="L19" s="393">
        <v>0</v>
      </c>
      <c r="M19" s="394">
        <v>0</v>
      </c>
      <c r="N19" s="337" t="s">
        <v>19</v>
      </c>
      <c r="O19" s="341">
        <v>14</v>
      </c>
      <c r="P19" s="1"/>
      <c r="Q19" s="1"/>
      <c r="R19" s="1"/>
      <c r="S19" s="1"/>
      <c r="T19" s="1"/>
      <c r="U19" s="1"/>
    </row>
    <row r="20" spans="1:53" ht="24.75" customHeight="1" x14ac:dyDescent="0.25">
      <c r="A20" s="46"/>
      <c r="B20" s="333">
        <v>15</v>
      </c>
      <c r="C20" s="336" t="s">
        <v>22</v>
      </c>
      <c r="D20" s="396">
        <v>3.0453457331439359E-4</v>
      </c>
      <c r="E20" s="383">
        <v>0.15210300000000002</v>
      </c>
      <c r="F20" s="384" t="s">
        <v>145</v>
      </c>
      <c r="G20" s="385">
        <v>0</v>
      </c>
      <c r="H20" s="386" t="s">
        <v>145</v>
      </c>
      <c r="I20" s="385">
        <v>0</v>
      </c>
      <c r="J20" s="387">
        <v>6.633034934673673E-4</v>
      </c>
      <c r="K20" s="385">
        <v>7.4696000000000012E-2</v>
      </c>
      <c r="L20" s="387">
        <v>2.0009645586490697E-4</v>
      </c>
      <c r="M20" s="388">
        <v>7.7407000000000004E-2</v>
      </c>
      <c r="N20" s="333" t="s">
        <v>23</v>
      </c>
      <c r="O20" s="336">
        <v>15</v>
      </c>
      <c r="P20" s="44"/>
      <c r="Q20" s="44"/>
      <c r="R20" s="44"/>
      <c r="S20" s="44"/>
      <c r="T20" s="44"/>
      <c r="U20" s="44"/>
    </row>
    <row r="21" spans="1:53" ht="24.75" customHeight="1" x14ac:dyDescent="0.25">
      <c r="A21" s="46"/>
      <c r="B21" s="337">
        <v>16</v>
      </c>
      <c r="C21" s="341" t="s">
        <v>36</v>
      </c>
      <c r="D21" s="395">
        <v>2.8030242838086758E-4</v>
      </c>
      <c r="E21" s="389">
        <v>0.14000000000000001</v>
      </c>
      <c r="F21" s="390" t="s">
        <v>145</v>
      </c>
      <c r="G21" s="391">
        <v>0</v>
      </c>
      <c r="H21" s="392" t="s">
        <v>145</v>
      </c>
      <c r="I21" s="391">
        <v>0</v>
      </c>
      <c r="J21" s="393">
        <v>1.2432056480324437E-3</v>
      </c>
      <c r="K21" s="391">
        <v>0.14000000000000001</v>
      </c>
      <c r="L21" s="393">
        <v>0</v>
      </c>
      <c r="M21" s="394">
        <v>0</v>
      </c>
      <c r="N21" s="337" t="s">
        <v>37</v>
      </c>
      <c r="O21" s="341">
        <v>16</v>
      </c>
      <c r="P21" s="1"/>
      <c r="Q21" s="1"/>
      <c r="R21" s="1"/>
      <c r="S21" s="1"/>
      <c r="T21" s="1"/>
      <c r="U21" s="1"/>
    </row>
    <row r="22" spans="1:53" ht="24.75" customHeight="1" x14ac:dyDescent="0.25">
      <c r="A22" s="46"/>
      <c r="B22" s="333">
        <v>17</v>
      </c>
      <c r="C22" s="336" t="s">
        <v>28</v>
      </c>
      <c r="D22" s="396">
        <v>2.6028082635366274E-4</v>
      </c>
      <c r="E22" s="383">
        <v>0.13</v>
      </c>
      <c r="F22" s="384" t="s">
        <v>145</v>
      </c>
      <c r="G22" s="385">
        <v>0</v>
      </c>
      <c r="H22" s="386" t="s">
        <v>145</v>
      </c>
      <c r="I22" s="385">
        <v>0</v>
      </c>
      <c r="J22" s="387">
        <v>1.1544052446015548E-3</v>
      </c>
      <c r="K22" s="385">
        <v>0.13</v>
      </c>
      <c r="L22" s="387">
        <v>0</v>
      </c>
      <c r="M22" s="388">
        <v>0</v>
      </c>
      <c r="N22" s="333" t="s">
        <v>29</v>
      </c>
      <c r="O22" s="336">
        <v>17</v>
      </c>
      <c r="P22" s="44"/>
      <c r="Q22" s="44"/>
      <c r="R22" s="44"/>
      <c r="S22" s="44"/>
      <c r="T22" s="44"/>
      <c r="U22" s="44"/>
    </row>
    <row r="23" spans="1:53" ht="24.75" customHeight="1" x14ac:dyDescent="0.25">
      <c r="A23" s="46"/>
      <c r="B23" s="337">
        <v>18</v>
      </c>
      <c r="C23" s="341" t="s">
        <v>20</v>
      </c>
      <c r="D23" s="395">
        <v>2.532872807655601E-4</v>
      </c>
      <c r="E23" s="389">
        <v>0.12650700000000001</v>
      </c>
      <c r="F23" s="390" t="s">
        <v>145</v>
      </c>
      <c r="G23" s="391">
        <v>0</v>
      </c>
      <c r="H23" s="392" t="s">
        <v>145</v>
      </c>
      <c r="I23" s="391">
        <v>0</v>
      </c>
      <c r="J23" s="393">
        <v>0</v>
      </c>
      <c r="K23" s="391">
        <v>0</v>
      </c>
      <c r="L23" s="393">
        <v>3.2701955045540826E-4</v>
      </c>
      <c r="M23" s="394">
        <v>0.12650700000000001</v>
      </c>
      <c r="N23" s="337" t="s">
        <v>21</v>
      </c>
      <c r="O23" s="341">
        <v>18</v>
      </c>
      <c r="P23" s="1"/>
      <c r="Q23" s="1"/>
      <c r="R23" s="1"/>
      <c r="S23" s="1"/>
      <c r="T23" s="1"/>
      <c r="U23" s="1"/>
    </row>
    <row r="24" spans="1:53" ht="24.75" customHeight="1" x14ac:dyDescent="0.25">
      <c r="A24" s="46"/>
      <c r="B24" s="333">
        <v>19</v>
      </c>
      <c r="C24" s="336" t="s">
        <v>34</v>
      </c>
      <c r="D24" s="396">
        <v>0</v>
      </c>
      <c r="E24" s="383">
        <v>0</v>
      </c>
      <c r="F24" s="384" t="s">
        <v>145</v>
      </c>
      <c r="G24" s="385">
        <v>0</v>
      </c>
      <c r="H24" s="386" t="s">
        <v>145</v>
      </c>
      <c r="I24" s="385">
        <v>0</v>
      </c>
      <c r="J24" s="387">
        <v>0</v>
      </c>
      <c r="K24" s="385">
        <v>0</v>
      </c>
      <c r="L24" s="387">
        <v>0</v>
      </c>
      <c r="M24" s="388">
        <v>0</v>
      </c>
      <c r="N24" s="333" t="s">
        <v>35</v>
      </c>
      <c r="O24" s="336">
        <v>19</v>
      </c>
      <c r="P24" s="44"/>
      <c r="Q24" s="44"/>
      <c r="R24" s="44"/>
      <c r="S24" s="44"/>
      <c r="T24" s="44"/>
      <c r="U24" s="44"/>
    </row>
    <row r="25" spans="1:53" ht="24.75" customHeight="1" x14ac:dyDescent="0.25">
      <c r="A25" s="46"/>
      <c r="B25" s="337">
        <v>20</v>
      </c>
      <c r="C25" s="341" t="s">
        <v>8</v>
      </c>
      <c r="D25" s="395">
        <v>0</v>
      </c>
      <c r="E25" s="389">
        <v>0</v>
      </c>
      <c r="F25" s="390" t="s">
        <v>145</v>
      </c>
      <c r="G25" s="391">
        <v>0</v>
      </c>
      <c r="H25" s="392" t="s">
        <v>145</v>
      </c>
      <c r="I25" s="391">
        <v>0</v>
      </c>
      <c r="J25" s="393">
        <v>0</v>
      </c>
      <c r="K25" s="391">
        <v>0</v>
      </c>
      <c r="L25" s="393">
        <v>0</v>
      </c>
      <c r="M25" s="394">
        <v>0</v>
      </c>
      <c r="N25" s="337" t="s">
        <v>9</v>
      </c>
      <c r="O25" s="341">
        <v>20</v>
      </c>
      <c r="P25" s="1"/>
      <c r="Q25" s="1"/>
      <c r="R25" s="1"/>
      <c r="S25" s="1"/>
      <c r="T25" s="1"/>
      <c r="U25" s="1"/>
    </row>
    <row r="26" spans="1:53" ht="24.75" customHeight="1" x14ac:dyDescent="0.25">
      <c r="A26" s="46"/>
      <c r="B26" s="333">
        <v>21</v>
      </c>
      <c r="C26" s="336" t="s">
        <v>38</v>
      </c>
      <c r="D26" s="396">
        <v>0</v>
      </c>
      <c r="E26" s="383">
        <v>0</v>
      </c>
      <c r="F26" s="384" t="s">
        <v>145</v>
      </c>
      <c r="G26" s="385">
        <v>0</v>
      </c>
      <c r="H26" s="386" t="s">
        <v>145</v>
      </c>
      <c r="I26" s="385">
        <v>0</v>
      </c>
      <c r="J26" s="387">
        <v>0</v>
      </c>
      <c r="K26" s="385">
        <v>0</v>
      </c>
      <c r="L26" s="387">
        <v>0</v>
      </c>
      <c r="M26" s="388">
        <v>0</v>
      </c>
      <c r="N26" s="333" t="s">
        <v>39</v>
      </c>
      <c r="O26" s="336">
        <v>21</v>
      </c>
      <c r="P26" s="44"/>
      <c r="Q26" s="44"/>
      <c r="R26" s="44"/>
      <c r="S26" s="44"/>
      <c r="T26" s="44"/>
      <c r="U26" s="44"/>
    </row>
    <row r="27" spans="1:53" ht="24.75" customHeight="1" x14ac:dyDescent="0.25">
      <c r="A27" s="46"/>
      <c r="B27" s="337">
        <v>22</v>
      </c>
      <c r="C27" s="341" t="s">
        <v>44</v>
      </c>
      <c r="D27" s="395">
        <v>0</v>
      </c>
      <c r="E27" s="389">
        <v>0</v>
      </c>
      <c r="F27" s="390" t="s">
        <v>145</v>
      </c>
      <c r="G27" s="391">
        <v>0</v>
      </c>
      <c r="H27" s="392" t="s">
        <v>145</v>
      </c>
      <c r="I27" s="391">
        <v>0</v>
      </c>
      <c r="J27" s="393">
        <v>0</v>
      </c>
      <c r="K27" s="391">
        <v>0</v>
      </c>
      <c r="L27" s="393">
        <v>0</v>
      </c>
      <c r="M27" s="394">
        <v>0</v>
      </c>
      <c r="N27" s="337" t="s">
        <v>45</v>
      </c>
      <c r="O27" s="341">
        <v>22</v>
      </c>
      <c r="P27" s="1"/>
      <c r="Q27" s="1"/>
      <c r="R27" s="1"/>
      <c r="S27" s="1"/>
      <c r="T27" s="1"/>
      <c r="U27" s="1"/>
    </row>
    <row r="28" spans="1:53" s="54" customFormat="1" ht="42" customHeight="1" x14ac:dyDescent="0.3">
      <c r="B28" s="739" t="s">
        <v>135</v>
      </c>
      <c r="C28" s="740"/>
      <c r="D28" s="741">
        <v>499.460532</v>
      </c>
      <c r="E28" s="742"/>
      <c r="F28" s="741">
        <v>0</v>
      </c>
      <c r="G28" s="742"/>
      <c r="H28" s="741">
        <v>0</v>
      </c>
      <c r="I28" s="742"/>
      <c r="J28" s="741">
        <v>112.61210100000001</v>
      </c>
      <c r="K28" s="742"/>
      <c r="L28" s="741">
        <v>386.84843099999995</v>
      </c>
      <c r="M28" s="742"/>
      <c r="N28" s="740" t="s">
        <v>47</v>
      </c>
      <c r="O28" s="743"/>
      <c r="P28" s="55"/>
      <c r="Q28" s="55"/>
      <c r="R28" s="55"/>
      <c r="S28" s="55"/>
      <c r="T28" s="55"/>
      <c r="U28" s="55"/>
    </row>
    <row r="29" spans="1:53" s="54" customFormat="1" ht="42" customHeight="1" x14ac:dyDescent="0.3">
      <c r="B29" s="695" t="s">
        <v>136</v>
      </c>
      <c r="C29" s="693"/>
      <c r="D29" s="744">
        <v>1</v>
      </c>
      <c r="E29" s="745">
        <v>290.947833</v>
      </c>
      <c r="F29" s="744">
        <v>0</v>
      </c>
      <c r="G29" s="745">
        <v>0</v>
      </c>
      <c r="H29" s="744">
        <v>0</v>
      </c>
      <c r="I29" s="745">
        <v>0</v>
      </c>
      <c r="J29" s="744">
        <v>0.22546746696693945</v>
      </c>
      <c r="K29" s="745">
        <v>106.02590400000001</v>
      </c>
      <c r="L29" s="744">
        <v>0.77453253303306047</v>
      </c>
      <c r="M29" s="745">
        <v>184.92192900000003</v>
      </c>
      <c r="N29" s="693" t="s">
        <v>137</v>
      </c>
      <c r="O29" s="694"/>
      <c r="P29" s="55"/>
      <c r="Q29" s="55"/>
      <c r="R29" s="55"/>
      <c r="S29" s="55"/>
      <c r="T29" s="55"/>
      <c r="U29" s="55"/>
    </row>
    <row r="30" spans="1:53" s="324" customFormat="1" x14ac:dyDescent="0.25">
      <c r="B30" s="325" t="s">
        <v>70</v>
      </c>
      <c r="C30" s="325"/>
      <c r="D30" s="243"/>
      <c r="J30" s="244"/>
      <c r="O30" s="326" t="s">
        <v>71</v>
      </c>
    </row>
    <row r="31" spans="1:53" s="43" customFormat="1" x14ac:dyDescent="0.25">
      <c r="A31"/>
      <c r="B31"/>
      <c r="E31" s="5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s="43" customFormat="1" x14ac:dyDescent="0.25">
      <c r="A32"/>
      <c r="B32"/>
      <c r="E32" s="51"/>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s="43" customFormat="1" x14ac:dyDescent="0.25">
      <c r="A33"/>
      <c r="B33"/>
      <c r="E33" s="51"/>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s="43" customFormat="1" x14ac:dyDescent="0.25">
      <c r="A34"/>
      <c r="B34"/>
      <c r="E34" s="51"/>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s="43" customFormat="1" x14ac:dyDescent="0.25">
      <c r="A35"/>
      <c r="B35"/>
      <c r="E35" s="51"/>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s="43" customFormat="1" x14ac:dyDescent="0.25">
      <c r="A36"/>
      <c r="B36"/>
      <c r="E36" s="51"/>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s="43" customFormat="1" x14ac:dyDescent="0.25">
      <c r="A37"/>
      <c r="B37"/>
      <c r="E37" s="51"/>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s="43" customFormat="1" x14ac:dyDescent="0.25">
      <c r="A38"/>
      <c r="B38"/>
      <c r="E38" s="51"/>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s="43" customFormat="1" x14ac:dyDescent="0.25">
      <c r="A39"/>
      <c r="B39"/>
      <c r="E39" s="51"/>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row>
    <row r="40" spans="1:53" s="43" customFormat="1" x14ac:dyDescent="0.25">
      <c r="A40"/>
      <c r="B40"/>
      <c r="E40" s="51"/>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row>
    <row r="41" spans="1:53" s="43" customFormat="1" x14ac:dyDescent="0.25">
      <c r="A41"/>
      <c r="B41"/>
      <c r="E41" s="5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row>
    <row r="42" spans="1:53" s="43" customFormat="1" x14ac:dyDescent="0.25">
      <c r="A42"/>
      <c r="B42"/>
      <c r="E42" s="51"/>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row>
    <row r="43" spans="1:53" s="43" customFormat="1" x14ac:dyDescent="0.25">
      <c r="A43"/>
      <c r="B43"/>
      <c r="E43" s="51"/>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row>
    <row r="44" spans="1:53" s="43" customFormat="1" x14ac:dyDescent="0.25">
      <c r="A44"/>
      <c r="B44"/>
      <c r="E44" s="51"/>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row>
    <row r="45" spans="1:53" s="43" customFormat="1" x14ac:dyDescent="0.25">
      <c r="A45"/>
      <c r="B45"/>
      <c r="E45" s="51"/>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row>
    <row r="46" spans="1:53" s="43" customFormat="1" x14ac:dyDescent="0.25">
      <c r="A46"/>
      <c r="B46"/>
      <c r="E46" s="51"/>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row>
    <row r="47" spans="1:53" s="43" customFormat="1" x14ac:dyDescent="0.25">
      <c r="A47"/>
      <c r="B47"/>
      <c r="E47" s="51"/>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row>
    <row r="48" spans="1:53" s="43" customFormat="1" x14ac:dyDescent="0.25">
      <c r="A48"/>
      <c r="B48"/>
      <c r="E48" s="51"/>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s="43" customFormat="1" x14ac:dyDescent="0.25">
      <c r="A49"/>
      <c r="B49"/>
      <c r="E49" s="51"/>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53" s="43" customFormat="1" x14ac:dyDescent="0.25">
      <c r="A50"/>
      <c r="B50"/>
      <c r="E50" s="51"/>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s="43" customFormat="1" x14ac:dyDescent="0.25">
      <c r="A51"/>
      <c r="B51"/>
      <c r="E51" s="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s="43" customFormat="1" x14ac:dyDescent="0.25">
      <c r="A52"/>
      <c r="B52"/>
      <c r="E52" s="51"/>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s="43" customFormat="1" x14ac:dyDescent="0.25">
      <c r="A53"/>
      <c r="B53"/>
      <c r="E53" s="51"/>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s="43" customFormat="1" x14ac:dyDescent="0.25">
      <c r="A54"/>
      <c r="B54"/>
      <c r="E54" s="51"/>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s="43" customFormat="1" x14ac:dyDescent="0.25">
      <c r="A55"/>
      <c r="B55"/>
      <c r="E55" s="51"/>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53" s="43" customFormat="1" x14ac:dyDescent="0.25">
      <c r="A56"/>
      <c r="B56"/>
      <c r="E56" s="51"/>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s="43" customFormat="1" x14ac:dyDescent="0.25">
      <c r="A57"/>
      <c r="B57"/>
      <c r="E57" s="51"/>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s="43" customFormat="1" x14ac:dyDescent="0.25">
      <c r="A58"/>
      <c r="B58"/>
      <c r="E58" s="51"/>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53" s="43" customFormat="1" x14ac:dyDescent="0.25">
      <c r="A59"/>
      <c r="B59"/>
      <c r="E59" s="51"/>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s="43" customFormat="1" x14ac:dyDescent="0.25">
      <c r="A60"/>
      <c r="B60"/>
      <c r="E60" s="51"/>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s="43" customFormat="1" x14ac:dyDescent="0.25">
      <c r="A61"/>
      <c r="B61"/>
      <c r="E61" s="5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s="43" customFormat="1" x14ac:dyDescent="0.25">
      <c r="A62"/>
      <c r="B62"/>
      <c r="E62" s="51"/>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s="43" customFormat="1" x14ac:dyDescent="0.25">
      <c r="A63"/>
      <c r="B63"/>
      <c r="E63" s="51"/>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s="43" customFormat="1" x14ac:dyDescent="0.25">
      <c r="A64"/>
      <c r="B64"/>
      <c r="E64" s="51"/>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53" s="43" customFormat="1" x14ac:dyDescent="0.25">
      <c r="A65"/>
      <c r="B65"/>
      <c r="E65" s="51"/>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s="43" customFormat="1" x14ac:dyDescent="0.25">
      <c r="A66"/>
      <c r="B66"/>
      <c r="E66" s="51"/>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s="43" customFormat="1" x14ac:dyDescent="0.25">
      <c r="A67"/>
      <c r="B67"/>
      <c r="E67" s="51"/>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s="43" customFormat="1" x14ac:dyDescent="0.25">
      <c r="A68"/>
      <c r="B68"/>
      <c r="E68" s="51"/>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s="43" customFormat="1" x14ac:dyDescent="0.25">
      <c r="A69"/>
      <c r="B69"/>
      <c r="E69" s="51"/>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s="43" customFormat="1" x14ac:dyDescent="0.25">
      <c r="A70"/>
      <c r="B70"/>
      <c r="E70" s="51"/>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s="43" customFormat="1" x14ac:dyDescent="0.25">
      <c r="A71"/>
      <c r="B71"/>
      <c r="E71" s="5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s="43" customFormat="1" x14ac:dyDescent="0.25">
      <c r="A72"/>
      <c r="B72"/>
      <c r="E72" s="51"/>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s="43" customFormat="1" x14ac:dyDescent="0.25">
      <c r="A73"/>
      <c r="B73"/>
      <c r="E73" s="51"/>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43" customFormat="1" x14ac:dyDescent="0.25">
      <c r="A74"/>
      <c r="B74"/>
      <c r="E74" s="51"/>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43" customFormat="1" x14ac:dyDescent="0.25">
      <c r="A75"/>
      <c r="B75"/>
      <c r="E75" s="51"/>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43" customFormat="1" x14ac:dyDescent="0.25">
      <c r="A76"/>
      <c r="B76"/>
      <c r="E76" s="51"/>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53" s="43" customFormat="1" x14ac:dyDescent="0.25">
      <c r="A77"/>
      <c r="B77"/>
      <c r="E77" s="51"/>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53" s="43" customFormat="1" x14ac:dyDescent="0.25">
      <c r="A78"/>
      <c r="B78"/>
      <c r="E78" s="51"/>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1:53" s="43" customFormat="1" x14ac:dyDescent="0.25">
      <c r="A79"/>
      <c r="B79"/>
      <c r="E79" s="51"/>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53" s="43" customFormat="1" x14ac:dyDescent="0.25">
      <c r="A80"/>
      <c r="B80"/>
      <c r="E80" s="51"/>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53" s="43" customFormat="1" x14ac:dyDescent="0.25">
      <c r="A81"/>
      <c r="B81"/>
      <c r="E81" s="5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1:53" s="43" customFormat="1" x14ac:dyDescent="0.25">
      <c r="A82"/>
      <c r="B82"/>
      <c r="E82" s="51"/>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1:53" s="43" customFormat="1" x14ac:dyDescent="0.25">
      <c r="A83"/>
      <c r="B83"/>
      <c r="E83" s="51"/>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1:53" s="43" customFormat="1" x14ac:dyDescent="0.25">
      <c r="A84"/>
      <c r="B84"/>
      <c r="E84" s="51"/>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1:53" s="43" customFormat="1" x14ac:dyDescent="0.25">
      <c r="A85"/>
      <c r="B85"/>
      <c r="E85" s="51"/>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1:53" s="43" customFormat="1" x14ac:dyDescent="0.25">
      <c r="A86"/>
      <c r="B86"/>
      <c r="E86" s="51"/>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1:53" s="43" customFormat="1" x14ac:dyDescent="0.25">
      <c r="A87"/>
      <c r="B87"/>
      <c r="E87" s="51"/>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1:53" s="43" customFormat="1" x14ac:dyDescent="0.25">
      <c r="A88"/>
      <c r="B88"/>
      <c r="E88" s="51"/>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1:53" s="43" customFormat="1" x14ac:dyDescent="0.25">
      <c r="A89"/>
      <c r="B89"/>
      <c r="E89" s="51"/>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1:53" s="43" customFormat="1" x14ac:dyDescent="0.25">
      <c r="A90"/>
      <c r="B90"/>
      <c r="E90" s="51"/>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1:53" s="43" customFormat="1" x14ac:dyDescent="0.25">
      <c r="A91"/>
      <c r="B91"/>
      <c r="E91" s="5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1:53" s="43" customFormat="1" x14ac:dyDescent="0.25">
      <c r="A92"/>
      <c r="B92"/>
      <c r="E92" s="51"/>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1:53" s="43" customFormat="1" x14ac:dyDescent="0.25">
      <c r="A93"/>
      <c r="B93"/>
      <c r="E93" s="51"/>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1:53" s="43" customFormat="1" x14ac:dyDescent="0.25">
      <c r="A94"/>
      <c r="B94"/>
      <c r="E94" s="51"/>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1:53" s="43" customFormat="1" x14ac:dyDescent="0.25">
      <c r="A95"/>
      <c r="B95"/>
      <c r="E95" s="51"/>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1:53" s="43" customFormat="1" x14ac:dyDescent="0.25">
      <c r="A96"/>
      <c r="B96"/>
      <c r="E96" s="51"/>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1:53" s="43" customFormat="1" x14ac:dyDescent="0.25">
      <c r="A97"/>
      <c r="B97"/>
      <c r="E97" s="51"/>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1:53" s="43" customFormat="1" x14ac:dyDescent="0.25">
      <c r="A98"/>
      <c r="B98"/>
      <c r="E98" s="51"/>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1:53" s="43" customFormat="1" x14ac:dyDescent="0.25">
      <c r="A99"/>
      <c r="B99"/>
      <c r="E99" s="51"/>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1:53" s="43" customFormat="1" x14ac:dyDescent="0.25">
      <c r="A100"/>
      <c r="B100"/>
      <c r="E100" s="51"/>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row r="101" spans="1:53" s="43" customFormat="1" x14ac:dyDescent="0.25">
      <c r="A101"/>
      <c r="B101"/>
      <c r="E101" s="5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row>
    <row r="102" spans="1:53" s="43" customFormat="1" x14ac:dyDescent="0.25">
      <c r="A102"/>
      <c r="B102"/>
      <c r="E102" s="51"/>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row>
    <row r="103" spans="1:53" s="43" customFormat="1" x14ac:dyDescent="0.25">
      <c r="A103"/>
      <c r="B103"/>
      <c r="E103" s="51"/>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row>
    <row r="104" spans="1:53" s="43" customFormat="1" x14ac:dyDescent="0.25">
      <c r="A104"/>
      <c r="B104"/>
      <c r="E104" s="51"/>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row>
    <row r="105" spans="1:53" s="43" customFormat="1" x14ac:dyDescent="0.25">
      <c r="A105"/>
      <c r="B105"/>
      <c r="E105" s="51"/>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row>
    <row r="106" spans="1:53" s="43" customFormat="1" x14ac:dyDescent="0.25">
      <c r="A106"/>
      <c r="B106"/>
      <c r="E106" s="51"/>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row>
    <row r="107" spans="1:53" s="43" customFormat="1" x14ac:dyDescent="0.25">
      <c r="A107"/>
      <c r="B107"/>
      <c r="E107" s="51"/>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row>
    <row r="108" spans="1:53" s="43" customFormat="1" x14ac:dyDescent="0.25">
      <c r="A108"/>
      <c r="B108"/>
      <c r="E108" s="51"/>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row>
    <row r="109" spans="1:53" s="43" customFormat="1" x14ac:dyDescent="0.25">
      <c r="A109"/>
      <c r="B109"/>
      <c r="E109" s="51"/>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row>
    <row r="110" spans="1:53" s="43" customFormat="1" x14ac:dyDescent="0.25">
      <c r="A110"/>
      <c r="B110"/>
      <c r="E110" s="51"/>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row>
    <row r="111" spans="1:53" s="43" customFormat="1" x14ac:dyDescent="0.25">
      <c r="A111"/>
      <c r="B111"/>
      <c r="E111" s="5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row>
    <row r="112" spans="1:53" s="43" customFormat="1" x14ac:dyDescent="0.25">
      <c r="A112"/>
      <c r="B112"/>
      <c r="E112" s="51"/>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row>
    <row r="113" spans="1:53" s="43" customFormat="1" x14ac:dyDescent="0.25">
      <c r="A113"/>
      <c r="B113"/>
      <c r="E113" s="51"/>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row>
    <row r="114" spans="1:53" s="43" customFormat="1" x14ac:dyDescent="0.25">
      <c r="A114"/>
      <c r="B114"/>
      <c r="E114" s="51"/>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row>
    <row r="115" spans="1:53" s="43" customFormat="1" x14ac:dyDescent="0.25">
      <c r="A115"/>
      <c r="B115"/>
      <c r="E115" s="51"/>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row>
    <row r="116" spans="1:53" s="43" customFormat="1" x14ac:dyDescent="0.25">
      <c r="A116"/>
      <c r="B116"/>
      <c r="E116" s="51"/>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row>
    <row r="117" spans="1:53" s="43" customFormat="1" x14ac:dyDescent="0.25">
      <c r="A117"/>
      <c r="B117"/>
      <c r="E117" s="51"/>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row>
    <row r="118" spans="1:53" s="43" customFormat="1" x14ac:dyDescent="0.25">
      <c r="A118"/>
      <c r="B118"/>
      <c r="E118" s="51"/>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row>
    <row r="119" spans="1:53" s="43" customFormat="1" x14ac:dyDescent="0.25">
      <c r="A119"/>
      <c r="B119"/>
      <c r="E119" s="51"/>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row>
    <row r="120" spans="1:53" s="43" customFormat="1" x14ac:dyDescent="0.25">
      <c r="A120"/>
      <c r="B120"/>
      <c r="E120" s="51"/>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row>
    <row r="121" spans="1:53" s="43" customFormat="1" x14ac:dyDescent="0.25">
      <c r="A121"/>
      <c r="B121"/>
      <c r="E121" s="5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row>
    <row r="122" spans="1:53" s="43" customFormat="1" x14ac:dyDescent="0.25">
      <c r="A122"/>
      <c r="B122"/>
      <c r="E122" s="51"/>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row>
    <row r="123" spans="1:53" s="43" customFormat="1" x14ac:dyDescent="0.25">
      <c r="A123"/>
      <c r="B123"/>
      <c r="E123" s="51"/>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row>
    <row r="124" spans="1:53" s="43" customFormat="1" x14ac:dyDescent="0.25">
      <c r="A124"/>
      <c r="B124"/>
      <c r="E124" s="51"/>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row>
    <row r="125" spans="1:53" s="43" customFormat="1" x14ac:dyDescent="0.25">
      <c r="A125"/>
      <c r="B125"/>
      <c r="E125" s="51"/>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row>
    <row r="126" spans="1:53" s="43" customFormat="1" x14ac:dyDescent="0.25">
      <c r="A126"/>
      <c r="B126"/>
      <c r="E126" s="51"/>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row>
    <row r="127" spans="1:53" s="43" customFormat="1" x14ac:dyDescent="0.25">
      <c r="A127"/>
      <c r="B127"/>
      <c r="E127" s="51"/>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row>
    <row r="128" spans="1:53" s="43" customFormat="1" x14ac:dyDescent="0.25">
      <c r="A128"/>
      <c r="B128"/>
      <c r="E128" s="51"/>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row>
    <row r="129" spans="1:53" s="43" customFormat="1" x14ac:dyDescent="0.25">
      <c r="A129"/>
      <c r="B129"/>
      <c r="E129" s="51"/>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row>
    <row r="130" spans="1:53" s="43" customFormat="1" x14ac:dyDescent="0.25">
      <c r="A130"/>
      <c r="B130"/>
      <c r="E130" s="51"/>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row>
    <row r="131" spans="1:53" s="43" customFormat="1" x14ac:dyDescent="0.25">
      <c r="A131"/>
      <c r="B131"/>
      <c r="E131" s="5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row>
    <row r="132" spans="1:53" s="43" customFormat="1" x14ac:dyDescent="0.25">
      <c r="A132"/>
      <c r="B132"/>
      <c r="E132" s="51"/>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row>
    <row r="133" spans="1:53" s="43" customFormat="1" x14ac:dyDescent="0.25">
      <c r="A133"/>
      <c r="B133"/>
      <c r="E133" s="51"/>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row>
    <row r="134" spans="1:53" s="43" customFormat="1" x14ac:dyDescent="0.25">
      <c r="A134"/>
      <c r="B134"/>
      <c r="E134" s="51"/>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row>
    <row r="135" spans="1:53" s="43" customFormat="1" x14ac:dyDescent="0.25">
      <c r="A135"/>
      <c r="B135"/>
      <c r="E135" s="51"/>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row>
    <row r="136" spans="1:53" s="43" customFormat="1" x14ac:dyDescent="0.25">
      <c r="A136"/>
      <c r="B136"/>
      <c r="E136" s="51"/>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row>
    <row r="137" spans="1:53" s="43" customFormat="1" x14ac:dyDescent="0.25">
      <c r="A137"/>
      <c r="B137"/>
      <c r="E137" s="51"/>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row>
    <row r="138" spans="1:53" s="43" customFormat="1" x14ac:dyDescent="0.25">
      <c r="A138"/>
      <c r="B138"/>
      <c r="E138" s="51"/>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row>
    <row r="139" spans="1:53" s="43" customFormat="1" x14ac:dyDescent="0.25">
      <c r="A139"/>
      <c r="B139"/>
      <c r="E139" s="51"/>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row>
    <row r="140" spans="1:53" s="43" customFormat="1" x14ac:dyDescent="0.25">
      <c r="A140"/>
      <c r="B140"/>
      <c r="E140" s="51"/>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row>
    <row r="141" spans="1:53" s="43" customFormat="1" x14ac:dyDescent="0.25">
      <c r="A141"/>
      <c r="B141"/>
      <c r="E141" s="5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row>
    <row r="142" spans="1:53" s="43" customFormat="1" x14ac:dyDescent="0.25">
      <c r="A142"/>
      <c r="B142"/>
      <c r="E142" s="51"/>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row>
    <row r="143" spans="1:53" s="43" customFormat="1" x14ac:dyDescent="0.25">
      <c r="A143"/>
      <c r="B143"/>
      <c r="E143" s="51"/>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row>
    <row r="144" spans="1:53" s="43" customFormat="1" x14ac:dyDescent="0.25">
      <c r="A144"/>
      <c r="B144"/>
      <c r="E144" s="51"/>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row>
    <row r="145" spans="1:53" s="43" customFormat="1" x14ac:dyDescent="0.25">
      <c r="A145"/>
      <c r="B145"/>
      <c r="E145" s="51"/>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row>
    <row r="146" spans="1:53" s="43" customFormat="1" x14ac:dyDescent="0.25">
      <c r="A146"/>
      <c r="B146"/>
      <c r="E146" s="51"/>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row>
    <row r="147" spans="1:53" s="43" customFormat="1" x14ac:dyDescent="0.25">
      <c r="A147"/>
      <c r="B147"/>
      <c r="E147" s="51"/>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row>
    <row r="148" spans="1:53" s="43" customFormat="1" x14ac:dyDescent="0.25">
      <c r="A148"/>
      <c r="B148"/>
      <c r="E148" s="51"/>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row>
    <row r="149" spans="1:53" s="43" customFormat="1" x14ac:dyDescent="0.25">
      <c r="A149"/>
      <c r="B149"/>
      <c r="E149" s="51"/>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row>
    <row r="150" spans="1:53" s="43" customFormat="1" x14ac:dyDescent="0.25">
      <c r="A150"/>
      <c r="B150"/>
      <c r="E150" s="51"/>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row>
    <row r="151" spans="1:53" s="43" customFormat="1" x14ac:dyDescent="0.25">
      <c r="A151"/>
      <c r="B151"/>
      <c r="E151" s="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row>
    <row r="152" spans="1:53" s="43" customFormat="1" x14ac:dyDescent="0.25">
      <c r="A152"/>
      <c r="B152"/>
      <c r="E152" s="51"/>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row>
    <row r="153" spans="1:53" s="43" customFormat="1" x14ac:dyDescent="0.25">
      <c r="A153"/>
      <c r="B153"/>
      <c r="E153" s="51"/>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row>
    <row r="154" spans="1:53" s="43" customFormat="1" x14ac:dyDescent="0.25">
      <c r="A154"/>
      <c r="B154"/>
      <c r="E154" s="51"/>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row>
    <row r="155" spans="1:53" s="43" customFormat="1" x14ac:dyDescent="0.25">
      <c r="A155"/>
      <c r="B155"/>
      <c r="E155" s="51"/>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row>
    <row r="156" spans="1:53" s="43" customFormat="1" x14ac:dyDescent="0.25">
      <c r="A156"/>
      <c r="B156"/>
      <c r="E156" s="51"/>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row>
    <row r="157" spans="1:53" s="43" customFormat="1" x14ac:dyDescent="0.25">
      <c r="A157"/>
      <c r="B157"/>
      <c r="E157" s="51"/>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row>
    <row r="158" spans="1:53" s="43" customFormat="1" x14ac:dyDescent="0.25">
      <c r="A158"/>
      <c r="B158"/>
      <c r="E158" s="51"/>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row>
    <row r="159" spans="1:53" s="43" customFormat="1" x14ac:dyDescent="0.25">
      <c r="A159"/>
      <c r="B159"/>
      <c r="E159" s="51"/>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row>
    <row r="160" spans="1:53" s="43" customFormat="1" x14ac:dyDescent="0.25">
      <c r="A160"/>
      <c r="B160"/>
      <c r="E160" s="51"/>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row>
    <row r="161" spans="1:53" s="43" customFormat="1" x14ac:dyDescent="0.25">
      <c r="A161"/>
      <c r="B161"/>
      <c r="E161" s="5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row>
    <row r="162" spans="1:53" s="43" customFormat="1" x14ac:dyDescent="0.25">
      <c r="A162"/>
      <c r="B162"/>
      <c r="E162" s="51"/>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row>
    <row r="163" spans="1:53" s="43" customFormat="1" x14ac:dyDescent="0.25">
      <c r="A163"/>
      <c r="B163"/>
      <c r="E163" s="51"/>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row>
    <row r="164" spans="1:53" s="43" customFormat="1" x14ac:dyDescent="0.25">
      <c r="A164"/>
      <c r="B164"/>
      <c r="E164" s="51"/>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row>
    <row r="165" spans="1:53" s="43" customFormat="1" x14ac:dyDescent="0.25">
      <c r="A165"/>
      <c r="B165"/>
      <c r="E165" s="51"/>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row>
    <row r="166" spans="1:53" s="43" customFormat="1" x14ac:dyDescent="0.25">
      <c r="A166"/>
      <c r="B166"/>
      <c r="E166" s="51"/>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row>
    <row r="167" spans="1:53" s="43" customFormat="1" x14ac:dyDescent="0.25">
      <c r="A167"/>
      <c r="B167"/>
      <c r="E167" s="51"/>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row>
    <row r="168" spans="1:53" s="43" customFormat="1" x14ac:dyDescent="0.25">
      <c r="A168"/>
      <c r="B168"/>
      <c r="E168" s="51"/>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row>
    <row r="169" spans="1:53" s="43" customFormat="1" x14ac:dyDescent="0.25">
      <c r="A169"/>
      <c r="B169"/>
      <c r="E169" s="51"/>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row>
    <row r="170" spans="1:53" s="43" customFormat="1" x14ac:dyDescent="0.25">
      <c r="A170"/>
      <c r="B170"/>
      <c r="E170" s="51"/>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row>
    <row r="171" spans="1:53" s="43" customFormat="1" x14ac:dyDescent="0.25">
      <c r="A171"/>
      <c r="B171"/>
      <c r="E171" s="5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row>
    <row r="172" spans="1:53" s="43" customFormat="1" x14ac:dyDescent="0.25">
      <c r="A172"/>
      <c r="B172"/>
      <c r="E172" s="51"/>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row>
    <row r="173" spans="1:53" s="43" customFormat="1" x14ac:dyDescent="0.25">
      <c r="A173"/>
      <c r="B173"/>
      <c r="E173" s="51"/>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row>
    <row r="174" spans="1:53" s="43" customFormat="1" x14ac:dyDescent="0.25">
      <c r="A174"/>
      <c r="B174"/>
      <c r="E174" s="51"/>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row>
    <row r="175" spans="1:53" s="43" customFormat="1" x14ac:dyDescent="0.25">
      <c r="A175"/>
      <c r="B175"/>
      <c r="E175" s="51"/>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row>
    <row r="176" spans="1:53" s="43" customFormat="1" x14ac:dyDescent="0.25">
      <c r="A176"/>
      <c r="B176"/>
      <c r="E176" s="51"/>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row>
    <row r="177" spans="1:53" s="43" customFormat="1" x14ac:dyDescent="0.25">
      <c r="A177"/>
      <c r="B177"/>
      <c r="E177" s="51"/>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row>
    <row r="178" spans="1:53" s="43" customFormat="1" x14ac:dyDescent="0.25">
      <c r="A178"/>
      <c r="B178"/>
      <c r="E178" s="51"/>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row>
    <row r="179" spans="1:53" s="43" customFormat="1" x14ac:dyDescent="0.25">
      <c r="A179"/>
      <c r="B179"/>
      <c r="E179" s="51"/>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row>
    <row r="180" spans="1:53" s="43" customFormat="1" x14ac:dyDescent="0.25">
      <c r="A180"/>
      <c r="B180"/>
      <c r="E180" s="51"/>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row>
    <row r="181" spans="1:53" s="43" customFormat="1" x14ac:dyDescent="0.25">
      <c r="A181"/>
      <c r="B181"/>
      <c r="E181" s="5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row>
    <row r="182" spans="1:53" s="43" customFormat="1" x14ac:dyDescent="0.25">
      <c r="A182"/>
      <c r="B182"/>
      <c r="E182" s="51"/>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row>
    <row r="183" spans="1:53" s="43" customFormat="1" x14ac:dyDescent="0.25">
      <c r="A183"/>
      <c r="B183"/>
      <c r="E183" s="51"/>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row>
    <row r="184" spans="1:53" s="43" customFormat="1" x14ac:dyDescent="0.25">
      <c r="A184"/>
      <c r="B184"/>
      <c r="E184" s="51"/>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row>
    <row r="185" spans="1:53" s="43" customFormat="1" x14ac:dyDescent="0.25">
      <c r="A185"/>
      <c r="B185"/>
      <c r="E185" s="51"/>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row>
    <row r="186" spans="1:53" s="43" customFormat="1" x14ac:dyDescent="0.25">
      <c r="A186"/>
      <c r="B186"/>
      <c r="E186" s="51"/>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row>
    <row r="187" spans="1:53" s="43" customFormat="1" x14ac:dyDescent="0.25">
      <c r="A187"/>
      <c r="B187"/>
      <c r="E187" s="51"/>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row>
    <row r="188" spans="1:53" s="43" customFormat="1" x14ac:dyDescent="0.25">
      <c r="A188"/>
      <c r="B188"/>
      <c r="E188" s="51"/>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row>
    <row r="189" spans="1:53" s="43" customFormat="1" x14ac:dyDescent="0.25">
      <c r="A189"/>
      <c r="B189"/>
      <c r="E189" s="51"/>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row>
    <row r="190" spans="1:53" s="43" customFormat="1" x14ac:dyDescent="0.25">
      <c r="A190"/>
      <c r="B190"/>
      <c r="E190" s="51"/>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row>
  </sheetData>
  <mergeCells count="27">
    <mergeCell ref="L28:M28"/>
    <mergeCell ref="N28:O28"/>
    <mergeCell ref="N29:O29"/>
    <mergeCell ref="B29:C29"/>
    <mergeCell ref="D29:E29"/>
    <mergeCell ref="F29:G29"/>
    <mergeCell ref="H29:I29"/>
    <mergeCell ref="J29:K29"/>
    <mergeCell ref="L29:M29"/>
    <mergeCell ref="B28:C28"/>
    <mergeCell ref="D28:E28"/>
    <mergeCell ref="F28:G28"/>
    <mergeCell ref="H28:I28"/>
    <mergeCell ref="J28:K28"/>
    <mergeCell ref="B2:O2"/>
    <mergeCell ref="B3:O3"/>
    <mergeCell ref="A4:A5"/>
    <mergeCell ref="B4:B5"/>
    <mergeCell ref="C4:C5"/>
    <mergeCell ref="D4:D5"/>
    <mergeCell ref="E4:E5"/>
    <mergeCell ref="F4:G4"/>
    <mergeCell ref="H4:I4"/>
    <mergeCell ref="J4:K4"/>
    <mergeCell ref="L4:M4"/>
    <mergeCell ref="N4:N5"/>
    <mergeCell ref="O4:O5"/>
  </mergeCells>
  <printOptions horizontalCentered="1" verticalCentered="1"/>
  <pageMargins left="0" right="0" top="0" bottom="0" header="0" footer="0"/>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DF31-8BF0-4D24-B1C4-9EE810F4698A}">
  <sheetPr>
    <tabColor rgb="FFC00000"/>
  </sheetPr>
  <dimension ref="A1:V32"/>
  <sheetViews>
    <sheetView showGridLines="0" topLeftCell="B1" zoomScale="69" zoomScaleNormal="69" zoomScaleSheetLayoutView="50" workbookViewId="0"/>
  </sheetViews>
  <sheetFormatPr defaultRowHeight="12.75" x14ac:dyDescent="0.2"/>
  <cols>
    <col min="1" max="1" width="3.7109375" style="71" hidden="1" customWidth="1"/>
    <col min="2" max="2" width="3.7109375" style="71" customWidth="1"/>
    <col min="3" max="3" width="5.7109375" style="73" customWidth="1"/>
    <col min="4" max="4" width="223.28515625" style="71" customWidth="1"/>
    <col min="5" max="5" width="6.5703125" style="71" customWidth="1"/>
    <col min="6" max="8" width="9.140625" style="71"/>
    <col min="9" max="9" width="24.140625" style="71" customWidth="1"/>
    <col min="10" max="17" width="9.140625" style="71"/>
    <col min="18" max="19" width="9.140625" style="71" customWidth="1"/>
    <col min="20" max="20" width="5" style="71" customWidth="1"/>
    <col min="21" max="22" width="9.140625" style="71" hidden="1" customWidth="1"/>
    <col min="23" max="23" width="14.7109375" style="71" customWidth="1"/>
    <col min="24" max="16384" width="9.140625" style="71"/>
  </cols>
  <sheetData>
    <row r="1" spans="1:5" ht="13.5" thickBot="1" x14ac:dyDescent="0.25">
      <c r="A1" s="71" t="s">
        <v>187</v>
      </c>
    </row>
    <row r="2" spans="1:5" ht="58.5" customHeight="1" thickTop="1" x14ac:dyDescent="0.2">
      <c r="A2" s="76"/>
      <c r="B2" s="76"/>
      <c r="C2" s="485" t="s">
        <v>171</v>
      </c>
      <c r="D2" s="486"/>
      <c r="E2" s="487"/>
    </row>
    <row r="3" spans="1:5" ht="45.75" customHeight="1" x14ac:dyDescent="0.2">
      <c r="A3" s="74"/>
      <c r="B3" s="74"/>
      <c r="C3" s="488" t="s">
        <v>172</v>
      </c>
      <c r="D3" s="489"/>
      <c r="E3" s="490"/>
    </row>
    <row r="4" spans="1:5" ht="66" customHeight="1" x14ac:dyDescent="0.35">
      <c r="A4" s="74"/>
      <c r="B4" s="74"/>
      <c r="C4" s="491" t="s">
        <v>188</v>
      </c>
      <c r="D4" s="492"/>
      <c r="E4" s="493"/>
    </row>
    <row r="5" spans="1:5" x14ac:dyDescent="0.2">
      <c r="A5" s="74"/>
      <c r="B5" s="74"/>
      <c r="C5" s="77"/>
      <c r="D5" s="476"/>
      <c r="E5" s="78"/>
    </row>
    <row r="6" spans="1:5" x14ac:dyDescent="0.2">
      <c r="A6" s="74"/>
      <c r="B6" s="74"/>
      <c r="C6" s="77"/>
      <c r="D6" s="476"/>
      <c r="E6" s="78"/>
    </row>
    <row r="7" spans="1:5" ht="22.5" x14ac:dyDescent="0.3">
      <c r="A7" s="74"/>
      <c r="B7" s="74"/>
      <c r="C7" s="77"/>
      <c r="D7" s="477"/>
      <c r="E7" s="78"/>
    </row>
    <row r="8" spans="1:5" x14ac:dyDescent="0.2">
      <c r="A8" s="74"/>
      <c r="B8" s="74"/>
      <c r="C8" s="77"/>
      <c r="D8" s="476"/>
      <c r="E8" s="78"/>
    </row>
    <row r="9" spans="1:5" ht="28.5" customHeight="1" x14ac:dyDescent="0.4">
      <c r="A9" s="74"/>
      <c r="B9" s="74"/>
      <c r="C9" s="494" t="s">
        <v>110</v>
      </c>
      <c r="D9" s="495"/>
      <c r="E9" s="496"/>
    </row>
    <row r="10" spans="1:5" ht="28.5" customHeight="1" x14ac:dyDescent="0.4">
      <c r="A10" s="74"/>
      <c r="B10" s="74"/>
      <c r="C10" s="494" t="s">
        <v>111</v>
      </c>
      <c r="D10" s="495"/>
      <c r="E10" s="496"/>
    </row>
    <row r="11" spans="1:5" ht="27.75" customHeight="1" x14ac:dyDescent="0.2">
      <c r="A11" s="74"/>
      <c r="B11" s="74"/>
      <c r="C11" s="77"/>
      <c r="D11" s="476"/>
      <c r="E11" s="78"/>
    </row>
    <row r="12" spans="1:5" s="35" customFormat="1" ht="68.25" customHeight="1" x14ac:dyDescent="0.25">
      <c r="A12" s="66"/>
      <c r="B12" s="75"/>
      <c r="C12" s="471">
        <v>1</v>
      </c>
      <c r="D12" s="472" t="s">
        <v>112</v>
      </c>
      <c r="E12" s="79">
        <v>1</v>
      </c>
    </row>
    <row r="13" spans="1:5" s="35" customFormat="1" ht="68.25" customHeight="1" x14ac:dyDescent="0.25">
      <c r="A13" s="66"/>
      <c r="B13" s="75"/>
      <c r="C13" s="473">
        <v>2</v>
      </c>
      <c r="D13" s="474" t="s">
        <v>113</v>
      </c>
      <c r="E13" s="475">
        <v>2</v>
      </c>
    </row>
    <row r="14" spans="1:5" s="35" customFormat="1" ht="68.25" customHeight="1" x14ac:dyDescent="0.25">
      <c r="A14" s="66"/>
      <c r="B14" s="75"/>
      <c r="C14" s="471">
        <v>3</v>
      </c>
      <c r="D14" s="472" t="s">
        <v>214</v>
      </c>
      <c r="E14" s="79">
        <v>3</v>
      </c>
    </row>
    <row r="15" spans="1:5" s="35" customFormat="1" ht="68.25" customHeight="1" x14ac:dyDescent="0.25">
      <c r="A15" s="66"/>
      <c r="B15" s="75"/>
      <c r="C15" s="473">
        <v>4</v>
      </c>
      <c r="D15" s="474" t="s">
        <v>215</v>
      </c>
      <c r="E15" s="475">
        <v>4</v>
      </c>
    </row>
    <row r="16" spans="1:5" s="35" customFormat="1" ht="68.25" customHeight="1" x14ac:dyDescent="0.25">
      <c r="A16" s="66"/>
      <c r="B16" s="75"/>
      <c r="C16" s="471">
        <v>5</v>
      </c>
      <c r="D16" s="472" t="s">
        <v>216</v>
      </c>
      <c r="E16" s="79">
        <v>5</v>
      </c>
    </row>
    <row r="17" spans="1:9" s="35" customFormat="1" ht="68.25" customHeight="1" x14ac:dyDescent="0.25">
      <c r="A17" s="66"/>
      <c r="B17" s="75"/>
      <c r="C17" s="473">
        <v>6</v>
      </c>
      <c r="D17" s="474" t="s">
        <v>217</v>
      </c>
      <c r="E17" s="475">
        <v>6</v>
      </c>
    </row>
    <row r="18" spans="1:9" s="35" customFormat="1" ht="68.25" customHeight="1" x14ac:dyDescent="0.25">
      <c r="A18" s="66"/>
      <c r="B18" s="75"/>
      <c r="C18" s="471">
        <v>7</v>
      </c>
      <c r="D18" s="472" t="s">
        <v>218</v>
      </c>
      <c r="E18" s="79">
        <v>7</v>
      </c>
    </row>
    <row r="19" spans="1:9" s="35" customFormat="1" ht="68.25" customHeight="1" x14ac:dyDescent="0.25">
      <c r="A19" s="66"/>
      <c r="B19" s="75"/>
      <c r="C19" s="473">
        <v>8</v>
      </c>
      <c r="D19" s="474" t="s">
        <v>219</v>
      </c>
      <c r="E19" s="475">
        <v>8</v>
      </c>
    </row>
    <row r="20" spans="1:9" s="35" customFormat="1" ht="68.25" customHeight="1" x14ac:dyDescent="0.25">
      <c r="A20" s="66"/>
      <c r="B20" s="75"/>
      <c r="C20" s="471">
        <v>9</v>
      </c>
      <c r="D20" s="472" t="s">
        <v>220</v>
      </c>
      <c r="E20" s="79">
        <v>9</v>
      </c>
    </row>
    <row r="21" spans="1:9" s="35" customFormat="1" ht="68.25" customHeight="1" x14ac:dyDescent="0.25">
      <c r="A21" s="66"/>
      <c r="B21" s="75"/>
      <c r="C21" s="473">
        <v>10</v>
      </c>
      <c r="D21" s="474" t="s">
        <v>221</v>
      </c>
      <c r="E21" s="475">
        <v>10</v>
      </c>
    </row>
    <row r="22" spans="1:9" s="35" customFormat="1" ht="68.25" customHeight="1" x14ac:dyDescent="0.25">
      <c r="A22" s="66"/>
      <c r="B22" s="75"/>
      <c r="C22" s="471">
        <v>11</v>
      </c>
      <c r="D22" s="472" t="s">
        <v>222</v>
      </c>
      <c r="E22" s="79">
        <v>11</v>
      </c>
    </row>
    <row r="23" spans="1:9" s="35" customFormat="1" ht="68.25" customHeight="1" x14ac:dyDescent="0.25">
      <c r="A23" s="66"/>
      <c r="B23" s="75"/>
      <c r="C23" s="473">
        <v>12</v>
      </c>
      <c r="D23" s="474" t="s">
        <v>223</v>
      </c>
      <c r="E23" s="475">
        <v>12</v>
      </c>
    </row>
    <row r="24" spans="1:9" s="35" customFormat="1" ht="68.25" customHeight="1" x14ac:dyDescent="0.25">
      <c r="A24" s="66"/>
      <c r="B24" s="75"/>
      <c r="C24" s="471">
        <v>13</v>
      </c>
      <c r="D24" s="472" t="s">
        <v>224</v>
      </c>
      <c r="E24" s="79">
        <v>13</v>
      </c>
    </row>
    <row r="25" spans="1:9" s="35" customFormat="1" ht="68.25" customHeight="1" x14ac:dyDescent="0.25">
      <c r="A25" s="66"/>
      <c r="B25" s="75"/>
      <c r="C25" s="473">
        <v>14</v>
      </c>
      <c r="D25" s="474" t="s">
        <v>225</v>
      </c>
      <c r="E25" s="475">
        <v>14</v>
      </c>
      <c r="I25" s="35" t="s">
        <v>173</v>
      </c>
    </row>
    <row r="26" spans="1:9" s="35" customFormat="1" ht="68.25" customHeight="1" x14ac:dyDescent="0.25">
      <c r="A26" s="66"/>
      <c r="B26" s="75"/>
      <c r="C26" s="471">
        <v>15</v>
      </c>
      <c r="D26" s="472" t="s">
        <v>226</v>
      </c>
      <c r="E26" s="79">
        <v>15</v>
      </c>
    </row>
    <row r="27" spans="1:9" s="35" customFormat="1" ht="68.25" customHeight="1" x14ac:dyDescent="0.25">
      <c r="A27" s="66"/>
      <c r="B27" s="75"/>
      <c r="C27" s="473">
        <v>16</v>
      </c>
      <c r="D27" s="474" t="s">
        <v>227</v>
      </c>
      <c r="E27" s="475">
        <v>16</v>
      </c>
    </row>
    <row r="28" spans="1:9" s="35" customFormat="1" ht="68.25" customHeight="1" x14ac:dyDescent="0.25">
      <c r="A28" s="66"/>
      <c r="B28" s="75"/>
      <c r="C28" s="471">
        <v>17</v>
      </c>
      <c r="D28" s="472" t="s">
        <v>228</v>
      </c>
      <c r="E28" s="79">
        <v>17</v>
      </c>
    </row>
    <row r="29" spans="1:9" s="35" customFormat="1" ht="68.25" customHeight="1" x14ac:dyDescent="0.25">
      <c r="A29" s="66"/>
      <c r="B29" s="75"/>
      <c r="C29" s="473">
        <v>18</v>
      </c>
      <c r="D29" s="474" t="s">
        <v>229</v>
      </c>
      <c r="E29" s="475">
        <v>18</v>
      </c>
    </row>
    <row r="30" spans="1:9" s="35" customFormat="1" ht="68.25" customHeight="1" x14ac:dyDescent="0.25">
      <c r="A30" s="66"/>
      <c r="B30" s="75"/>
      <c r="C30" s="471">
        <v>19</v>
      </c>
      <c r="D30" s="472" t="s">
        <v>230</v>
      </c>
      <c r="E30" s="79">
        <v>19</v>
      </c>
    </row>
    <row r="31" spans="1:9" s="35" customFormat="1" ht="68.25" customHeight="1" thickBot="1" x14ac:dyDescent="0.3">
      <c r="A31" s="66"/>
      <c r="B31" s="75"/>
      <c r="C31" s="478">
        <v>20</v>
      </c>
      <c r="D31" s="479" t="s">
        <v>231</v>
      </c>
      <c r="E31" s="480">
        <v>20</v>
      </c>
    </row>
    <row r="32" spans="1:9" ht="13.5" thickTop="1" x14ac:dyDescent="0.2"/>
  </sheetData>
  <mergeCells count="5">
    <mergeCell ref="C2:E2"/>
    <mergeCell ref="C3:E3"/>
    <mergeCell ref="C4:E4"/>
    <mergeCell ref="C9:E9"/>
    <mergeCell ref="C10:E10"/>
  </mergeCells>
  <hyperlinks>
    <hyperlink ref="D12" location="'Total Arab-operations '!A1" display="  Insurance Operations in  Arab Countries According to Commitment Type  / تطورعمليات التأمين في الدول العربية وفق نوع الالتزامات" xr:uid="{3FAD8C71-75A2-4CDD-AF49-44926C150A33}"/>
    <hyperlink ref="D13" location="'Total world-operations'!A1" display="حصة الدول العربية من إجمالي الالتزامات في العالم حسب نوع الأعمال/ Arab Share in Global Commitments by Business Lines" xr:uid="{27F1FB21-F9B1-49CA-871E-3C979CCF5433}"/>
    <hyperlink ref="D15" location="'Arab-Outstanding Commitments'!A1" display="الالتزامات القائمة في الدول العربية للفترة 2019-2023/ Outstanding Commitments in Arab Countries 2019-2023" xr:uid="{FB5B029D-0FA0-4AAF-9FA8-F4C1A1D0D3D8}"/>
    <hyperlink ref="D17" location="'Arab-Outstanding by Insurer '!A1" display=" الالتزامات القائمة في الدول العربية بنهاية عام 2022 وفق القائم بعملية التأمين /  Outstanding Commimtments in Arab Countries by Insurer- 2022 YE " xr:uid="{0CC73523-F5C8-4204-9C69-0AFE9199F1EC}"/>
    <hyperlink ref="D18" location="'MLT&amp; PRI Outstanding by sector'!A1" display=" الالتزامات القائمة في الدول العربية بنهاية عام 2022 وفق القطاع (إئتمان الصادرات في المى المتوسط-الطويل + التأمين ضد المخاطر السياسية) /  Outstanding Commimtments in Arab Countries by Sector - 2022 YE (MLT Export Credit + PRI) " xr:uid="{123FCE0E-E181-4BAD-BED3-2F444E1A5AB3}"/>
    <hyperlink ref="D19" location="'Arab New Commitments'!A1" display=" الالتزامات الجديدة في الدول العربية للفترة 2020-2024 /  New Commitments in  Arab Countries 2020-2024  " xr:uid="{26825B44-4D01-4E72-990C-2BE5FAC76A57}"/>
    <hyperlink ref="D20" location="'Arab-NewCommitments 2023'!A1" display=" الالتزامات الجديدة في الدول العربية خلال عام 2024 وفق نوعية الأعمال/ New Commimtments in Arab Countries during 2024 According to Business Type " xr:uid="{3E5ADBE7-44E1-4B47-87A9-6B12568D13E9}"/>
    <hyperlink ref="D21" location="'Arab NewCommmtment by Insurer'!A1" display=" الالتزامات الجديدة في الدول العربية خلال عام 2024 وفق القائم بعملية التأمين / New Commimtments in Arab Countries by Insurer- 2024  " xr:uid="{9AFBD228-CDC8-4DEC-8C61-AD70839A1EE3}"/>
    <hyperlink ref="D22" location="'MLT&amp; PRI-New by Sector'!A1" display=" الالتزامات الجديدة في الدول العربية خلال عام 2024 وفق القطاع (إئتمان الصادرات في المى المتوسط-الطويل + التأمين ضد المخاطر السياسية) /  New Commimtments in Arab Countries by Sector - 2024 (MLT Export Credit + PRI) " xr:uid="{F5118DE2-EABB-48AA-93C1-0B7181F0FFD3}"/>
    <hyperlink ref="D23" location="'Arab- Claims Paid'!A1" display="التعويضات المدفوعة في الدول العربية للفترة 2020-2024 / Claims Paid in Arab Countries 2020-2024 " xr:uid="{13450567-3782-4490-8232-3BCC30A2E6F5}"/>
    <hyperlink ref="D24" location="'Arab-Claims Paid 24-Business'!A1" display=" التعويضات المدفوعة في الدول العربية خلال عام 2024 وفق نوعية الأعمال/ Claims Paid in Arab Countries during 2024 According to Business Type " xr:uid="{9E594E86-D881-4083-AFCF-15EE6A1EE3A0}"/>
    <hyperlink ref="D25" location="'Arab-ClaimsPaid by Insurer'!A1" display=" التعويضات المدفوعة في الدول العربية بنهاية عام 2024 وفق القائم بعملية التأمين / Claims Paid in Arab Countries by Insurer- 2024 " xr:uid="{B44CE8E6-7C1C-4A51-898D-7A798CFAD738}"/>
    <hyperlink ref="D26" location="'MLT&amp; PRI-Claims Paid  Sector'!A1" display=" التعويضات المدفوعة في الدول العربية خلال عام 2024 وفق القطاع (إئتمان الصادرات في المى المتوسط-الطويل + التأمين ضد المخاطر السياسية) /  Claims Paid in Arab Countries by Sector  2024 (MLT Export Credit + PRI) " xr:uid="{D55680B4-7958-485D-ACC6-9C1F9A814ED7}"/>
    <hyperlink ref="D27" location="'Arab- Recoveries'!A1" display="التعويضات المستردة في الدول العربية للفترة 2020-2024 / Recoveries in Arab Countries 2020-2024 " xr:uid="{F5C1768A-6308-49B7-8D9E-2A929C1E4401}"/>
    <hyperlink ref="D28" location="'Arab- Recoveries 24-Business'!A1" display=" التعويضات المستردة في الدول العربية خلال عام 2024 وفق نوعية الأعمال/ Recoveries in Arab Countries during 2024 According to Business Type " xr:uid="{FD003A56-FC23-46B4-959F-7CB851537415}"/>
    <hyperlink ref="D29" location="'Arab-Recoveries by Insurer'!A1" display=" التعويضات المستردة في الدول العربية خلال عام 2024 وفق القائم بعملية التأمين / Recoveries in Arab Countries by Insurer- 2024 " xr:uid="{FB85FE55-4D58-4A97-9366-4A5A56A584C9}"/>
    <hyperlink ref="D30" location="'MLT&amp; PRI-Recoveries  Sector'!A1" display=" التعويضات المستردة في الدول العربية خلال عام 2024 وفق القطاع (إئتمان الصادرات في المى المتوسط-الطويل + التأمين ضد المخاطر السياسية) /  Recoveries in Arab Countries by Sector  2024 (MLT Export Credit + PRI) " xr:uid="{C1142DBA-1F0E-4C39-99C3-B5DD76F0C741}"/>
    <hyperlink ref="D31" location="' %New Commi- total import '!A1" display=" نسبة تغطية إلتزامات التأمين الجديدة للواردات السلعية في الدول العربية للفترة 2020-2024 / Rate of Coverage of Merchandise Imports by New Commimtments in Arab Countries  for the period 2020-2024" xr:uid="{76D73603-C44C-4E17-B1EC-4544A9CCE90A}"/>
    <hyperlink ref="D14" location="'  By Insurer-Total '!A1" display="التزامات وتعويضات التأمين في الدول العربية وفق القائم بعملية التأمين للفترة 2020-2024/ Evolution of commitments, claims paid and recoveries in Arab countries by insurance provider,  2020-2024" xr:uid="{25A80D31-87E8-4898-8167-D573732F31A7}"/>
    <hyperlink ref="D16" location="'Arab-Outstanding 2024'!A1" display=" الالتزامات القائمة في الدول العربية بنهاية عام 2024 وفق نوعية الأعمال/ Outstanding Commimtments in Arab Countries by the end of 2024 According to Business Type " xr:uid="{3CE83036-B59B-4D5F-9116-AB13755EAF0D}"/>
  </hyperlinks>
  <printOptions horizontalCentered="1" verticalCentered="1"/>
  <pageMargins left="0" right="0" top="0" bottom="0" header="0" footer="0"/>
  <pageSetup paperSize="9" scale="40" orientation="portrait" r:id="rId1"/>
  <colBreaks count="2" manualBreakCount="2">
    <brk id="2" max="32" man="1"/>
    <brk id="5"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2FFD-6235-448F-8411-30F3892A1B92}">
  <sheetPr>
    <tabColor rgb="FFFF0000"/>
  </sheetPr>
  <dimension ref="A2:S130"/>
  <sheetViews>
    <sheetView showGridLines="0" zoomScale="95" zoomScaleNormal="95" zoomScaleSheetLayoutView="100" workbookViewId="0"/>
  </sheetViews>
  <sheetFormatPr defaultRowHeight="15" x14ac:dyDescent="0.25"/>
  <cols>
    <col min="1" max="1" width="5" customWidth="1"/>
    <col min="2" max="2" width="9.42578125" customWidth="1"/>
    <col min="3" max="3" width="18" style="43" customWidth="1"/>
    <col min="4" max="4" width="13.5703125" style="43" customWidth="1"/>
    <col min="5" max="5" width="11.42578125" style="51" customWidth="1"/>
    <col min="6" max="11" width="11.28515625" customWidth="1"/>
    <col min="12" max="12" width="15" customWidth="1"/>
    <col min="13" max="13" width="8.140625" customWidth="1"/>
    <col min="14" max="19" width="12.42578125" customWidth="1"/>
  </cols>
  <sheetData>
    <row r="2" spans="1:19" ht="42.75" customHeight="1" x14ac:dyDescent="0.25">
      <c r="B2" s="594" t="s">
        <v>272</v>
      </c>
      <c r="C2" s="595"/>
      <c r="D2" s="595"/>
      <c r="E2" s="595"/>
      <c r="F2" s="595"/>
      <c r="G2" s="595"/>
      <c r="H2" s="595"/>
      <c r="I2" s="595"/>
      <c r="J2" s="595"/>
      <c r="K2" s="595"/>
      <c r="L2" s="595"/>
      <c r="M2" s="596"/>
    </row>
    <row r="3" spans="1:19" ht="42.75" customHeight="1" x14ac:dyDescent="0.25">
      <c r="B3" s="720" t="s">
        <v>273</v>
      </c>
      <c r="C3" s="721"/>
      <c r="D3" s="721"/>
      <c r="E3" s="721"/>
      <c r="F3" s="721"/>
      <c r="G3" s="721"/>
      <c r="H3" s="721"/>
      <c r="I3" s="721"/>
      <c r="J3" s="721"/>
      <c r="K3" s="721"/>
      <c r="L3" s="721"/>
      <c r="M3" s="722"/>
    </row>
    <row r="4" spans="1:19" ht="104.25" customHeight="1" x14ac:dyDescent="0.25">
      <c r="B4" s="746" t="s">
        <v>143</v>
      </c>
      <c r="C4" s="747" t="s">
        <v>124</v>
      </c>
      <c r="D4" s="683" t="s">
        <v>274</v>
      </c>
      <c r="E4" s="684" t="s">
        <v>126</v>
      </c>
      <c r="F4" s="748" t="s">
        <v>264</v>
      </c>
      <c r="G4" s="749"/>
      <c r="H4" s="750" t="s">
        <v>207</v>
      </c>
      <c r="I4" s="751"/>
      <c r="J4" s="750" t="s">
        <v>275</v>
      </c>
      <c r="K4" s="751"/>
      <c r="L4" s="752" t="s">
        <v>131</v>
      </c>
      <c r="M4" s="746" t="s">
        <v>132</v>
      </c>
      <c r="N4" s="44"/>
      <c r="O4" s="44"/>
      <c r="P4" s="44"/>
      <c r="Q4" s="44"/>
      <c r="R4" s="44"/>
      <c r="S4" s="44"/>
    </row>
    <row r="5" spans="1:19" ht="44.25" customHeight="1" x14ac:dyDescent="0.25">
      <c r="B5" s="746"/>
      <c r="C5" s="747"/>
      <c r="D5" s="683"/>
      <c r="E5" s="684"/>
      <c r="F5" s="379" t="s">
        <v>133</v>
      </c>
      <c r="G5" s="381" t="s">
        <v>134</v>
      </c>
      <c r="H5" s="462" t="s">
        <v>133</v>
      </c>
      <c r="I5" s="463" t="s">
        <v>134</v>
      </c>
      <c r="J5" s="462" t="s">
        <v>133</v>
      </c>
      <c r="K5" s="463" t="s">
        <v>134</v>
      </c>
      <c r="L5" s="752"/>
      <c r="M5" s="746"/>
      <c r="N5" s="44"/>
      <c r="O5" s="44"/>
      <c r="P5" s="44"/>
      <c r="Q5" s="44"/>
      <c r="R5" s="44"/>
      <c r="S5" s="44"/>
    </row>
    <row r="6" spans="1:19" ht="40.5" customHeight="1" x14ac:dyDescent="0.25">
      <c r="A6" s="46"/>
      <c r="B6" s="366">
        <v>1</v>
      </c>
      <c r="C6" s="375" t="s">
        <v>12</v>
      </c>
      <c r="D6" s="397">
        <v>0.41747582769963493</v>
      </c>
      <c r="E6" s="398">
        <v>208.51269900000003</v>
      </c>
      <c r="F6" s="399">
        <v>0</v>
      </c>
      <c r="G6" s="400">
        <v>0</v>
      </c>
      <c r="H6" s="399">
        <v>0</v>
      </c>
      <c r="I6" s="400">
        <v>0</v>
      </c>
      <c r="J6" s="399">
        <v>0.43913426420673624</v>
      </c>
      <c r="K6" s="400">
        <v>208.51269900000003</v>
      </c>
      <c r="L6" s="401" t="s">
        <v>13</v>
      </c>
      <c r="M6" s="367">
        <v>1</v>
      </c>
      <c r="N6" s="44"/>
      <c r="O6" s="44"/>
      <c r="P6" s="44"/>
      <c r="Q6" s="44"/>
      <c r="R6" s="44"/>
      <c r="S6" s="44"/>
    </row>
    <row r="7" spans="1:19" ht="40.5" customHeight="1" x14ac:dyDescent="0.25">
      <c r="A7" s="46"/>
      <c r="B7" s="370">
        <v>2</v>
      </c>
      <c r="C7" s="376" t="s">
        <v>74</v>
      </c>
      <c r="D7" s="402">
        <v>0.33602132950917535</v>
      </c>
      <c r="E7" s="403">
        <v>167.82939200000004</v>
      </c>
      <c r="F7" s="404">
        <v>4.8456057007125887E-2</v>
      </c>
      <c r="G7" s="405">
        <v>0.61199999999999999</v>
      </c>
      <c r="H7" s="404">
        <v>0.22433661280194042</v>
      </c>
      <c r="I7" s="405">
        <v>2.6928859999999997</v>
      </c>
      <c r="J7" s="404">
        <v>0.34649375425468337</v>
      </c>
      <c r="K7" s="405">
        <v>164.52450600000003</v>
      </c>
      <c r="L7" s="406" t="s">
        <v>102</v>
      </c>
      <c r="M7" s="371">
        <v>2</v>
      </c>
      <c r="N7" s="1"/>
      <c r="O7" s="1"/>
      <c r="P7" s="1"/>
      <c r="Q7" s="1"/>
      <c r="R7" s="1"/>
      <c r="S7" s="1"/>
    </row>
    <row r="8" spans="1:19" ht="40.5" customHeight="1" x14ac:dyDescent="0.25">
      <c r="A8" s="46"/>
      <c r="B8" s="366">
        <v>3</v>
      </c>
      <c r="C8" s="375" t="s">
        <v>10</v>
      </c>
      <c r="D8" s="397">
        <v>0.12040026017511229</v>
      </c>
      <c r="E8" s="398">
        <v>60.135178000000003</v>
      </c>
      <c r="F8" s="399">
        <v>0</v>
      </c>
      <c r="G8" s="400">
        <v>0</v>
      </c>
      <c r="H8" s="399">
        <v>0.10425971032110402</v>
      </c>
      <c r="I8" s="400">
        <v>1.2515100000000001</v>
      </c>
      <c r="J8" s="399">
        <v>0.12401084607788677</v>
      </c>
      <c r="K8" s="400">
        <v>58.883668</v>
      </c>
      <c r="L8" s="401" t="s">
        <v>11</v>
      </c>
      <c r="M8" s="367">
        <v>3</v>
      </c>
      <c r="N8" s="44"/>
      <c r="O8" s="44"/>
      <c r="P8" s="44"/>
      <c r="Q8" s="44"/>
      <c r="R8" s="44"/>
      <c r="S8" s="44"/>
    </row>
    <row r="9" spans="1:19" ht="40.5" customHeight="1" x14ac:dyDescent="0.25">
      <c r="A9" s="46"/>
      <c r="B9" s="370">
        <v>4</v>
      </c>
      <c r="C9" s="376" t="s">
        <v>32</v>
      </c>
      <c r="D9" s="402">
        <v>7.8288954771705541E-2</v>
      </c>
      <c r="E9" s="403">
        <v>39.102242999999994</v>
      </c>
      <c r="F9" s="404">
        <v>1.4251781472684084E-3</v>
      </c>
      <c r="G9" s="405">
        <v>1.7999999999999999E-2</v>
      </c>
      <c r="H9" s="404">
        <v>0.31776822855878495</v>
      </c>
      <c r="I9" s="405">
        <v>3.8144180000000003</v>
      </c>
      <c r="J9" s="404">
        <v>7.4279354324003774E-2</v>
      </c>
      <c r="K9" s="405">
        <v>35.269824999999997</v>
      </c>
      <c r="L9" s="406" t="s">
        <v>104</v>
      </c>
      <c r="M9" s="371">
        <v>4</v>
      </c>
      <c r="N9" s="1"/>
      <c r="O9" s="1"/>
      <c r="P9" s="1"/>
      <c r="Q9" s="1"/>
      <c r="R9" s="1"/>
      <c r="S9" s="1"/>
    </row>
    <row r="10" spans="1:19" ht="40.5" customHeight="1" x14ac:dyDescent="0.25">
      <c r="A10" s="46"/>
      <c r="B10" s="366">
        <v>5</v>
      </c>
      <c r="C10" s="375" t="s">
        <v>3</v>
      </c>
      <c r="D10" s="397">
        <v>2.9849788010877301E-2</v>
      </c>
      <c r="E10" s="398">
        <v>14.908791000000001</v>
      </c>
      <c r="F10" s="399">
        <v>0.95011876484560565</v>
      </c>
      <c r="G10" s="400">
        <v>12</v>
      </c>
      <c r="H10" s="399">
        <v>7.0347375750326527E-2</v>
      </c>
      <c r="I10" s="400">
        <v>0.84443400000000002</v>
      </c>
      <c r="J10" s="399">
        <v>4.3476003936576803E-3</v>
      </c>
      <c r="K10" s="400">
        <v>2.0643570000000002</v>
      </c>
      <c r="L10" s="401" t="s">
        <v>4</v>
      </c>
      <c r="M10" s="367">
        <v>5</v>
      </c>
      <c r="N10" s="44"/>
      <c r="O10" s="44"/>
      <c r="P10" s="44"/>
      <c r="Q10" s="44"/>
      <c r="R10" s="44"/>
      <c r="S10" s="44"/>
    </row>
    <row r="11" spans="1:19" ht="40.5" customHeight="1" x14ac:dyDescent="0.25">
      <c r="A11" s="46"/>
      <c r="B11" s="370">
        <v>6</v>
      </c>
      <c r="C11" s="376" t="s">
        <v>24</v>
      </c>
      <c r="D11" s="407">
        <v>5.1265452141872137E-3</v>
      </c>
      <c r="E11" s="403">
        <v>2.5605069999999999</v>
      </c>
      <c r="F11" s="404">
        <v>0</v>
      </c>
      <c r="G11" s="405">
        <v>0</v>
      </c>
      <c r="H11" s="404">
        <v>0.10145084370965331</v>
      </c>
      <c r="I11" s="405">
        <v>1.2177929999999999</v>
      </c>
      <c r="J11" s="404">
        <v>2.8277976701557325E-3</v>
      </c>
      <c r="K11" s="405">
        <v>1.342714</v>
      </c>
      <c r="L11" s="406" t="s">
        <v>25</v>
      </c>
      <c r="M11" s="371">
        <v>6</v>
      </c>
      <c r="N11" s="1"/>
      <c r="O11" s="1"/>
      <c r="P11" s="1"/>
      <c r="Q11" s="1"/>
      <c r="R11" s="1"/>
      <c r="S11" s="1"/>
    </row>
    <row r="12" spans="1:19" ht="40.5" customHeight="1" x14ac:dyDescent="0.25">
      <c r="A12" s="46"/>
      <c r="B12" s="366">
        <v>7</v>
      </c>
      <c r="C12" s="375" t="s">
        <v>40</v>
      </c>
      <c r="D12" s="408">
        <v>3.7870419759213326E-3</v>
      </c>
      <c r="E12" s="398">
        <v>1.8914780000000002</v>
      </c>
      <c r="F12" s="399">
        <v>0</v>
      </c>
      <c r="G12" s="400">
        <v>0</v>
      </c>
      <c r="H12" s="399">
        <v>0.10339214983554339</v>
      </c>
      <c r="I12" s="400">
        <v>1.241096</v>
      </c>
      <c r="J12" s="399">
        <v>1.3697248291975998E-3</v>
      </c>
      <c r="K12" s="400">
        <v>0.65038200000000013</v>
      </c>
      <c r="L12" s="401" t="s">
        <v>41</v>
      </c>
      <c r="M12" s="367">
        <v>7</v>
      </c>
      <c r="N12" s="44"/>
      <c r="O12" s="44"/>
      <c r="P12" s="44"/>
      <c r="Q12" s="44"/>
      <c r="R12" s="44"/>
      <c r="S12" s="44"/>
    </row>
    <row r="13" spans="1:19" ht="40.5" customHeight="1" x14ac:dyDescent="0.25">
      <c r="A13" s="46"/>
      <c r="B13" s="370">
        <v>8</v>
      </c>
      <c r="C13" s="376" t="s">
        <v>30</v>
      </c>
      <c r="D13" s="407">
        <v>1.79907108255753E-3</v>
      </c>
      <c r="E13" s="403">
        <v>0.89856499999999995</v>
      </c>
      <c r="F13" s="404">
        <v>0</v>
      </c>
      <c r="G13" s="405">
        <v>0</v>
      </c>
      <c r="H13" s="404">
        <v>1.8979697551786631E-2</v>
      </c>
      <c r="I13" s="405">
        <v>0.227828</v>
      </c>
      <c r="J13" s="404">
        <v>1.4125930956907021E-3</v>
      </c>
      <c r="K13" s="405">
        <v>0.67073699999999992</v>
      </c>
      <c r="L13" s="406" t="s">
        <v>103</v>
      </c>
      <c r="M13" s="371">
        <v>8</v>
      </c>
      <c r="N13" s="1"/>
      <c r="O13" s="1"/>
      <c r="P13" s="1"/>
      <c r="Q13" s="1"/>
      <c r="R13" s="1"/>
      <c r="S13" s="1"/>
    </row>
    <row r="14" spans="1:19" ht="40.5" customHeight="1" x14ac:dyDescent="0.25">
      <c r="A14" s="46"/>
      <c r="B14" s="366">
        <v>9</v>
      </c>
      <c r="C14" s="375" t="s">
        <v>14</v>
      </c>
      <c r="D14" s="408">
        <v>1.6066714957169029E-3</v>
      </c>
      <c r="E14" s="398">
        <v>0.8024690000000001</v>
      </c>
      <c r="F14" s="399">
        <v>0</v>
      </c>
      <c r="G14" s="400">
        <v>0</v>
      </c>
      <c r="H14" s="399">
        <v>1.515673320740627E-2</v>
      </c>
      <c r="I14" s="400">
        <v>0.18193799999999999</v>
      </c>
      <c r="J14" s="399">
        <v>1.3068576897681912E-3</v>
      </c>
      <c r="K14" s="400">
        <v>0.62053100000000005</v>
      </c>
      <c r="L14" s="401" t="s">
        <v>15</v>
      </c>
      <c r="M14" s="367">
        <v>9</v>
      </c>
      <c r="N14" s="44"/>
      <c r="O14" s="44"/>
      <c r="P14" s="44"/>
      <c r="Q14" s="44"/>
      <c r="R14" s="44"/>
      <c r="S14" s="44"/>
    </row>
    <row r="15" spans="1:19" ht="40.5" customHeight="1" x14ac:dyDescent="0.25">
      <c r="A15" s="46"/>
      <c r="B15" s="370">
        <v>10</v>
      </c>
      <c r="C15" s="376" t="s">
        <v>16</v>
      </c>
      <c r="D15" s="407">
        <v>1.3357912332500376E-3</v>
      </c>
      <c r="E15" s="403">
        <v>0.66717499999999996</v>
      </c>
      <c r="F15" s="404">
        <v>0</v>
      </c>
      <c r="G15" s="405">
        <v>0</v>
      </c>
      <c r="H15" s="404">
        <v>1.4174542106507503E-2</v>
      </c>
      <c r="I15" s="405">
        <v>0.17014799999999999</v>
      </c>
      <c r="J15" s="404">
        <v>1.0467544038451177E-3</v>
      </c>
      <c r="K15" s="405">
        <v>0.497027</v>
      </c>
      <c r="L15" s="406" t="s">
        <v>17</v>
      </c>
      <c r="M15" s="371">
        <v>10</v>
      </c>
      <c r="N15" s="1"/>
      <c r="O15" s="1"/>
      <c r="P15" s="1"/>
      <c r="Q15" s="1"/>
      <c r="R15" s="1"/>
      <c r="S15" s="1"/>
    </row>
    <row r="16" spans="1:19" ht="40.5" customHeight="1" x14ac:dyDescent="0.25">
      <c r="A16" s="46"/>
      <c r="B16" s="366">
        <v>11</v>
      </c>
      <c r="C16" s="375" t="s">
        <v>26</v>
      </c>
      <c r="D16" s="408">
        <v>1.0948532766148576E-3</v>
      </c>
      <c r="E16" s="398">
        <v>0.54683599999999999</v>
      </c>
      <c r="F16" s="399">
        <v>0</v>
      </c>
      <c r="G16" s="400">
        <v>0</v>
      </c>
      <c r="H16" s="399">
        <v>1.7657530040135712E-2</v>
      </c>
      <c r="I16" s="400">
        <v>0.21195700000000001</v>
      </c>
      <c r="J16" s="399">
        <v>7.0526564553887242E-4</v>
      </c>
      <c r="K16" s="400">
        <v>0.33487899999999998</v>
      </c>
      <c r="L16" s="401" t="s">
        <v>27</v>
      </c>
      <c r="M16" s="367">
        <v>11</v>
      </c>
      <c r="N16" s="44"/>
      <c r="O16" s="44"/>
      <c r="P16" s="44"/>
      <c r="Q16" s="44"/>
      <c r="R16" s="44"/>
      <c r="S16" s="44"/>
    </row>
    <row r="17" spans="1:19" ht="40.5" customHeight="1" x14ac:dyDescent="0.25">
      <c r="A17" s="46"/>
      <c r="B17" s="370">
        <v>12</v>
      </c>
      <c r="C17" s="376" t="s">
        <v>7</v>
      </c>
      <c r="D17" s="407">
        <v>9.6784223983487831E-4</v>
      </c>
      <c r="E17" s="403">
        <v>0.48339899999999997</v>
      </c>
      <c r="F17" s="404">
        <v>0</v>
      </c>
      <c r="G17" s="405">
        <v>0</v>
      </c>
      <c r="H17" s="404">
        <v>0</v>
      </c>
      <c r="I17" s="405">
        <v>0</v>
      </c>
      <c r="J17" s="404">
        <v>1.0180534097027445E-3</v>
      </c>
      <c r="K17" s="405">
        <v>0.48339899999999997</v>
      </c>
      <c r="L17" s="406" t="s">
        <v>105</v>
      </c>
      <c r="M17" s="371">
        <v>12</v>
      </c>
      <c r="N17" s="1"/>
      <c r="O17" s="1"/>
      <c r="P17" s="1"/>
      <c r="Q17" s="1"/>
      <c r="R17" s="1"/>
      <c r="S17" s="1"/>
    </row>
    <row r="18" spans="1:19" ht="40.5" customHeight="1" x14ac:dyDescent="0.25">
      <c r="A18" s="46"/>
      <c r="B18" s="366">
        <v>13</v>
      </c>
      <c r="C18" s="375" t="s">
        <v>5</v>
      </c>
      <c r="D18" s="408">
        <v>7.1433672360722187E-4</v>
      </c>
      <c r="E18" s="398">
        <v>0.35678300000000002</v>
      </c>
      <c r="F18" s="399">
        <v>0</v>
      </c>
      <c r="G18" s="400">
        <v>0</v>
      </c>
      <c r="H18" s="399">
        <v>6.9828039081708806E-3</v>
      </c>
      <c r="I18" s="400">
        <v>8.3820000000000006E-2</v>
      </c>
      <c r="J18" s="399">
        <v>5.7486861344911819E-4</v>
      </c>
      <c r="K18" s="400">
        <v>0.27296300000000001</v>
      </c>
      <c r="L18" s="401" t="s">
        <v>6</v>
      </c>
      <c r="M18" s="367">
        <v>13</v>
      </c>
      <c r="N18" s="44"/>
      <c r="O18" s="44"/>
      <c r="P18" s="44"/>
      <c r="Q18" s="44"/>
      <c r="R18" s="44"/>
      <c r="S18" s="44"/>
    </row>
    <row r="19" spans="1:19" ht="40.5" customHeight="1" x14ac:dyDescent="0.25">
      <c r="A19" s="46"/>
      <c r="B19" s="370">
        <v>14</v>
      </c>
      <c r="C19" s="376" t="s">
        <v>18</v>
      </c>
      <c r="D19" s="407">
        <v>4.3328148299013138E-4</v>
      </c>
      <c r="E19" s="403">
        <v>0.21640699999999999</v>
      </c>
      <c r="F19" s="404">
        <v>0</v>
      </c>
      <c r="G19" s="405">
        <v>0</v>
      </c>
      <c r="H19" s="404">
        <v>5.1025619109456742E-3</v>
      </c>
      <c r="I19" s="405">
        <v>6.1249999999999999E-2</v>
      </c>
      <c r="J19" s="404">
        <v>3.26765493700336E-4</v>
      </c>
      <c r="K19" s="405">
        <v>0.15515699999999999</v>
      </c>
      <c r="L19" s="406" t="s">
        <v>19</v>
      </c>
      <c r="M19" s="371">
        <v>14</v>
      </c>
      <c r="N19" s="1"/>
      <c r="O19" s="1"/>
      <c r="P19" s="1"/>
      <c r="Q19" s="1"/>
      <c r="R19" s="1"/>
      <c r="S19" s="1"/>
    </row>
    <row r="20" spans="1:19" ht="40.5" customHeight="1" x14ac:dyDescent="0.25">
      <c r="A20" s="46"/>
      <c r="B20" s="366">
        <v>15</v>
      </c>
      <c r="C20" s="375" t="s">
        <v>22</v>
      </c>
      <c r="D20" s="408">
        <v>3.0453457331439354E-4</v>
      </c>
      <c r="E20" s="398">
        <v>0.15210300000000002</v>
      </c>
      <c r="F20" s="399">
        <v>0</v>
      </c>
      <c r="G20" s="400">
        <v>0</v>
      </c>
      <c r="H20" s="399">
        <v>3.9121029769470831E-4</v>
      </c>
      <c r="I20" s="400">
        <v>4.6959999999999997E-3</v>
      </c>
      <c r="J20" s="399">
        <v>3.104437513607858E-4</v>
      </c>
      <c r="K20" s="400">
        <v>0.14740700000000001</v>
      </c>
      <c r="L20" s="401" t="s">
        <v>23</v>
      </c>
      <c r="M20" s="367">
        <v>15</v>
      </c>
      <c r="N20" s="44"/>
      <c r="O20" s="44"/>
      <c r="P20" s="44"/>
      <c r="Q20" s="44"/>
      <c r="R20" s="44"/>
      <c r="S20" s="44"/>
    </row>
    <row r="21" spans="1:19" ht="40.5" customHeight="1" x14ac:dyDescent="0.25">
      <c r="A21" s="46"/>
      <c r="B21" s="370">
        <v>16</v>
      </c>
      <c r="C21" s="376" t="s">
        <v>36</v>
      </c>
      <c r="D21" s="407">
        <v>2.8030242838086752E-4</v>
      </c>
      <c r="E21" s="403">
        <v>0.14000000000000001</v>
      </c>
      <c r="F21" s="404">
        <v>0</v>
      </c>
      <c r="G21" s="405">
        <v>0</v>
      </c>
      <c r="H21" s="404">
        <v>0</v>
      </c>
      <c r="I21" s="405">
        <v>0</v>
      </c>
      <c r="J21" s="404">
        <v>2.9484437774671493E-4</v>
      </c>
      <c r="K21" s="405">
        <v>0.14000000000000001</v>
      </c>
      <c r="L21" s="406" t="s">
        <v>37</v>
      </c>
      <c r="M21" s="371">
        <v>16</v>
      </c>
      <c r="N21" s="1"/>
      <c r="O21" s="1"/>
      <c r="P21" s="1"/>
      <c r="Q21" s="1"/>
      <c r="R21" s="1"/>
      <c r="S21" s="1"/>
    </row>
    <row r="22" spans="1:19" ht="40.5" customHeight="1" x14ac:dyDescent="0.25">
      <c r="A22" s="46"/>
      <c r="B22" s="366">
        <v>17</v>
      </c>
      <c r="C22" s="375" t="s">
        <v>28</v>
      </c>
      <c r="D22" s="408">
        <v>2.6028082635366268E-4</v>
      </c>
      <c r="E22" s="398">
        <v>0.13</v>
      </c>
      <c r="F22" s="399">
        <v>0</v>
      </c>
      <c r="G22" s="400">
        <v>0</v>
      </c>
      <c r="H22" s="399">
        <v>0</v>
      </c>
      <c r="I22" s="400">
        <v>0</v>
      </c>
      <c r="J22" s="399">
        <v>2.7378406505052102E-4</v>
      </c>
      <c r="K22" s="400">
        <v>0.13</v>
      </c>
      <c r="L22" s="401" t="s">
        <v>29</v>
      </c>
      <c r="M22" s="367">
        <v>17</v>
      </c>
      <c r="N22" s="44"/>
      <c r="O22" s="44"/>
      <c r="P22" s="44"/>
      <c r="Q22" s="44"/>
      <c r="R22" s="44"/>
      <c r="S22" s="44"/>
    </row>
    <row r="23" spans="1:19" ht="40.5" customHeight="1" x14ac:dyDescent="0.25">
      <c r="A23" s="46"/>
      <c r="B23" s="370">
        <v>18</v>
      </c>
      <c r="C23" s="376" t="s">
        <v>20</v>
      </c>
      <c r="D23" s="407">
        <v>2.5328728076556004E-4</v>
      </c>
      <c r="E23" s="403">
        <v>0.12650700000000001</v>
      </c>
      <c r="F23" s="404">
        <v>0</v>
      </c>
      <c r="G23" s="405">
        <v>0</v>
      </c>
      <c r="H23" s="404">
        <v>0</v>
      </c>
      <c r="I23" s="405">
        <v>0</v>
      </c>
      <c r="J23" s="404">
        <v>2.6642769782574046E-4</v>
      </c>
      <c r="K23" s="405">
        <v>0.12650700000000001</v>
      </c>
      <c r="L23" s="406" t="s">
        <v>21</v>
      </c>
      <c r="M23" s="371">
        <v>18</v>
      </c>
      <c r="N23" s="1"/>
      <c r="O23" s="1"/>
      <c r="P23" s="1"/>
      <c r="Q23" s="1"/>
      <c r="R23" s="1"/>
      <c r="S23" s="1"/>
    </row>
    <row r="24" spans="1:19" ht="40.5" customHeight="1" x14ac:dyDescent="0.25">
      <c r="A24" s="46"/>
      <c r="B24" s="366">
        <v>19</v>
      </c>
      <c r="C24" s="375" t="s">
        <v>34</v>
      </c>
      <c r="D24" s="408">
        <v>0</v>
      </c>
      <c r="E24" s="398">
        <v>0</v>
      </c>
      <c r="F24" s="399">
        <v>0</v>
      </c>
      <c r="G24" s="400">
        <v>0</v>
      </c>
      <c r="H24" s="399">
        <v>0</v>
      </c>
      <c r="I24" s="400">
        <v>0</v>
      </c>
      <c r="J24" s="399">
        <v>0</v>
      </c>
      <c r="K24" s="400">
        <v>0</v>
      </c>
      <c r="L24" s="401" t="s">
        <v>35</v>
      </c>
      <c r="M24" s="367">
        <v>19</v>
      </c>
      <c r="N24" s="44"/>
      <c r="O24" s="44"/>
      <c r="P24" s="44"/>
      <c r="Q24" s="44"/>
      <c r="R24" s="44"/>
      <c r="S24" s="44"/>
    </row>
    <row r="25" spans="1:19" ht="40.5" customHeight="1" x14ac:dyDescent="0.25">
      <c r="A25" s="46"/>
      <c r="B25" s="370">
        <v>20</v>
      </c>
      <c r="C25" s="376" t="s">
        <v>8</v>
      </c>
      <c r="D25" s="407">
        <v>0</v>
      </c>
      <c r="E25" s="403">
        <v>0</v>
      </c>
      <c r="F25" s="404">
        <v>0</v>
      </c>
      <c r="G25" s="405">
        <v>0</v>
      </c>
      <c r="H25" s="404">
        <v>0</v>
      </c>
      <c r="I25" s="405">
        <v>0</v>
      </c>
      <c r="J25" s="404">
        <v>0</v>
      </c>
      <c r="K25" s="405">
        <v>0</v>
      </c>
      <c r="L25" s="406" t="s">
        <v>9</v>
      </c>
      <c r="M25" s="371">
        <v>20</v>
      </c>
      <c r="N25" s="1"/>
      <c r="O25" s="1"/>
      <c r="P25" s="1"/>
      <c r="Q25" s="1"/>
      <c r="R25" s="1"/>
      <c r="S25" s="1"/>
    </row>
    <row r="26" spans="1:19" ht="40.5" customHeight="1" x14ac:dyDescent="0.25">
      <c r="A26" s="46"/>
      <c r="B26" s="366">
        <v>21</v>
      </c>
      <c r="C26" s="375" t="s">
        <v>38</v>
      </c>
      <c r="D26" s="408">
        <v>0</v>
      </c>
      <c r="E26" s="398">
        <v>0</v>
      </c>
      <c r="F26" s="399">
        <v>0</v>
      </c>
      <c r="G26" s="400">
        <v>0</v>
      </c>
      <c r="H26" s="399">
        <v>0</v>
      </c>
      <c r="I26" s="400">
        <v>0</v>
      </c>
      <c r="J26" s="399">
        <v>0</v>
      </c>
      <c r="K26" s="400">
        <v>0</v>
      </c>
      <c r="L26" s="401" t="s">
        <v>39</v>
      </c>
      <c r="M26" s="367">
        <v>21</v>
      </c>
      <c r="N26" s="44"/>
      <c r="O26" s="44"/>
      <c r="P26" s="44"/>
      <c r="Q26" s="44"/>
      <c r="R26" s="44"/>
      <c r="S26" s="44"/>
    </row>
    <row r="27" spans="1:19" ht="40.5" customHeight="1" x14ac:dyDescent="0.25">
      <c r="A27" s="46"/>
      <c r="B27" s="370">
        <v>22</v>
      </c>
      <c r="C27" s="376" t="s">
        <v>44</v>
      </c>
      <c r="D27" s="407">
        <v>0</v>
      </c>
      <c r="E27" s="403">
        <v>0</v>
      </c>
      <c r="F27" s="404">
        <v>0</v>
      </c>
      <c r="G27" s="405">
        <v>0</v>
      </c>
      <c r="H27" s="404">
        <v>0</v>
      </c>
      <c r="I27" s="405">
        <v>0</v>
      </c>
      <c r="J27" s="404">
        <v>0</v>
      </c>
      <c r="K27" s="405">
        <v>0</v>
      </c>
      <c r="L27" s="406" t="s">
        <v>45</v>
      </c>
      <c r="M27" s="371">
        <v>22</v>
      </c>
      <c r="N27" s="1"/>
      <c r="O27" s="1"/>
      <c r="P27" s="1"/>
      <c r="Q27" s="1"/>
      <c r="R27" s="1"/>
      <c r="S27" s="1"/>
    </row>
    <row r="28" spans="1:19" ht="43.5" customHeight="1" x14ac:dyDescent="0.25">
      <c r="B28" s="725" t="s">
        <v>135</v>
      </c>
      <c r="C28" s="755"/>
      <c r="D28" s="756">
        <v>499.46053200000006</v>
      </c>
      <c r="E28" s="757"/>
      <c r="F28" s="756">
        <v>12.63</v>
      </c>
      <c r="G28" s="757"/>
      <c r="H28" s="756">
        <v>12.003774</v>
      </c>
      <c r="I28" s="757"/>
      <c r="J28" s="756">
        <v>474.82675800000004</v>
      </c>
      <c r="K28" s="757"/>
      <c r="L28" s="755" t="s">
        <v>152</v>
      </c>
      <c r="M28" s="726"/>
      <c r="N28" s="1"/>
      <c r="O28" s="1"/>
      <c r="P28" s="1"/>
      <c r="Q28" s="1"/>
      <c r="R28" s="1"/>
      <c r="S28" s="1"/>
    </row>
    <row r="29" spans="1:19" ht="46.5" customHeight="1" x14ac:dyDescent="0.25">
      <c r="B29" s="758" t="s">
        <v>148</v>
      </c>
      <c r="C29" s="753"/>
      <c r="D29" s="759">
        <v>1</v>
      </c>
      <c r="E29" s="760"/>
      <c r="F29" s="563">
        <v>2.5287283360359691E-2</v>
      </c>
      <c r="G29" s="564"/>
      <c r="H29" s="563">
        <v>2.4033478585250852E-2</v>
      </c>
      <c r="I29" s="564"/>
      <c r="J29" s="563">
        <v>0.95067923805438947</v>
      </c>
      <c r="K29" s="564"/>
      <c r="L29" s="753" t="s">
        <v>149</v>
      </c>
      <c r="M29" s="754" t="s">
        <v>150</v>
      </c>
      <c r="N29" s="1"/>
      <c r="O29" s="1"/>
      <c r="P29" s="1"/>
      <c r="Q29" s="1"/>
      <c r="R29" s="1"/>
      <c r="S29" s="1"/>
    </row>
    <row r="30" spans="1:19" s="324" customFormat="1" x14ac:dyDescent="0.25">
      <c r="B30" s="325" t="s">
        <v>70</v>
      </c>
      <c r="C30" s="325"/>
      <c r="D30" s="243"/>
      <c r="J30" s="244"/>
      <c r="M30" s="326" t="s">
        <v>71</v>
      </c>
    </row>
    <row r="31" spans="1:19" x14ac:dyDescent="0.25">
      <c r="J31" s="43"/>
      <c r="K31" s="43"/>
      <c r="L31" s="43"/>
      <c r="M31" s="43"/>
    </row>
    <row r="32" spans="1:19" ht="36" customHeight="1" x14ac:dyDescent="0.25">
      <c r="C32"/>
      <c r="D32"/>
      <c r="E32"/>
      <c r="H32" s="1"/>
      <c r="J32" s="43"/>
      <c r="K32" s="43"/>
      <c r="L32" s="43"/>
      <c r="M32" s="43"/>
    </row>
    <row r="33" spans="3:13" ht="36" customHeight="1" x14ac:dyDescent="0.25">
      <c r="C33"/>
      <c r="D33"/>
      <c r="E33"/>
      <c r="J33" s="43"/>
      <c r="K33" s="43"/>
      <c r="L33" s="43"/>
      <c r="M33" s="43"/>
    </row>
    <row r="34" spans="3:13" ht="36" customHeight="1" x14ac:dyDescent="0.25">
      <c r="C34"/>
      <c r="D34"/>
      <c r="E34"/>
      <c r="H34" s="49"/>
      <c r="J34" s="43"/>
      <c r="K34" s="43"/>
      <c r="L34" s="43"/>
      <c r="M34" s="43"/>
    </row>
    <row r="35" spans="3:13" ht="36" customHeight="1" x14ac:dyDescent="0.25">
      <c r="C35"/>
      <c r="D35"/>
      <c r="E35"/>
      <c r="H35" s="40"/>
      <c r="J35" s="43"/>
      <c r="K35" s="43"/>
      <c r="L35" s="43"/>
      <c r="M35" s="43"/>
    </row>
    <row r="36" spans="3:13" ht="36" customHeight="1" x14ac:dyDescent="0.25">
      <c r="C36"/>
      <c r="D36"/>
      <c r="E36"/>
      <c r="H36" s="40"/>
      <c r="J36" s="43"/>
      <c r="K36" s="43"/>
      <c r="L36" s="43"/>
      <c r="M36" s="43"/>
    </row>
    <row r="37" spans="3:13" ht="36" customHeight="1" x14ac:dyDescent="0.25">
      <c r="C37"/>
      <c r="D37"/>
      <c r="E37"/>
      <c r="H37" s="40"/>
      <c r="J37" s="43"/>
      <c r="K37" s="43"/>
      <c r="L37" s="43"/>
      <c r="M37" s="43"/>
    </row>
    <row r="38" spans="3:13" ht="36" customHeight="1" x14ac:dyDescent="0.25">
      <c r="C38"/>
      <c r="D38"/>
      <c r="E38"/>
      <c r="H38" s="40"/>
      <c r="J38" s="43"/>
      <c r="K38" s="43"/>
      <c r="L38" s="43"/>
      <c r="M38" s="43"/>
    </row>
    <row r="39" spans="3:13" ht="36" customHeight="1" x14ac:dyDescent="0.25">
      <c r="C39"/>
      <c r="D39"/>
      <c r="E39"/>
      <c r="J39" s="43"/>
      <c r="K39" s="43"/>
      <c r="L39" s="43"/>
      <c r="M39" s="43"/>
    </row>
    <row r="40" spans="3:13" x14ac:dyDescent="0.25">
      <c r="C40"/>
      <c r="D40"/>
      <c r="E40"/>
      <c r="H40" s="40"/>
      <c r="J40" s="43"/>
      <c r="K40" s="43"/>
      <c r="L40" s="43"/>
      <c r="M40" s="43"/>
    </row>
    <row r="41" spans="3:13" x14ac:dyDescent="0.25">
      <c r="C41"/>
      <c r="D41"/>
      <c r="E41"/>
      <c r="J41" s="43"/>
      <c r="K41" s="43"/>
      <c r="L41" s="43"/>
      <c r="M41" s="43"/>
    </row>
    <row r="42" spans="3:13" x14ac:dyDescent="0.25">
      <c r="C42"/>
      <c r="D42"/>
      <c r="E42"/>
      <c r="H42" s="40"/>
      <c r="J42" s="43"/>
      <c r="K42" s="43"/>
      <c r="L42" s="43"/>
      <c r="M42" s="43"/>
    </row>
    <row r="43" spans="3:13" x14ac:dyDescent="0.25">
      <c r="C43"/>
      <c r="D43"/>
      <c r="E43"/>
      <c r="J43" s="43"/>
      <c r="K43" s="43"/>
      <c r="L43" s="43"/>
      <c r="M43" s="43"/>
    </row>
    <row r="44" spans="3:13" x14ac:dyDescent="0.25">
      <c r="C44"/>
      <c r="D44"/>
      <c r="E44"/>
      <c r="J44" s="43"/>
      <c r="K44" s="43"/>
      <c r="L44" s="43"/>
      <c r="M44" s="43"/>
    </row>
    <row r="45" spans="3:13" x14ac:dyDescent="0.25">
      <c r="C45"/>
      <c r="D45"/>
      <c r="E45"/>
      <c r="J45" s="43"/>
      <c r="K45" s="43"/>
      <c r="L45" s="43"/>
      <c r="M45" s="43"/>
    </row>
    <row r="46" spans="3:13" x14ac:dyDescent="0.25">
      <c r="C46"/>
      <c r="D46"/>
      <c r="E46"/>
      <c r="J46" s="43"/>
      <c r="K46" s="43"/>
      <c r="L46" s="43"/>
      <c r="M46" s="43"/>
    </row>
    <row r="47" spans="3:13" x14ac:dyDescent="0.25">
      <c r="C47"/>
      <c r="D47"/>
      <c r="E47"/>
      <c r="J47" s="43"/>
      <c r="K47" s="43"/>
      <c r="L47" s="43"/>
      <c r="M47" s="43"/>
    </row>
    <row r="48" spans="3:13" x14ac:dyDescent="0.25">
      <c r="C48"/>
      <c r="D48"/>
      <c r="E48"/>
      <c r="J48" s="43"/>
      <c r="K48" s="43"/>
      <c r="L48" s="43"/>
      <c r="M48" s="43"/>
    </row>
    <row r="49" spans="3:13" x14ac:dyDescent="0.25">
      <c r="C49"/>
      <c r="D49"/>
      <c r="E49"/>
      <c r="J49" s="43"/>
      <c r="K49" s="43"/>
      <c r="L49" s="43"/>
      <c r="M49" s="43"/>
    </row>
    <row r="50" spans="3:13" x14ac:dyDescent="0.25">
      <c r="C50"/>
      <c r="D50"/>
      <c r="E50"/>
      <c r="J50" s="43"/>
      <c r="K50" s="43"/>
      <c r="L50" s="43"/>
      <c r="M50" s="43"/>
    </row>
    <row r="51" spans="3:13" x14ac:dyDescent="0.25">
      <c r="C51"/>
      <c r="D51"/>
      <c r="E51"/>
      <c r="J51" s="43"/>
      <c r="K51" s="43"/>
      <c r="L51" s="43"/>
      <c r="M51" s="43"/>
    </row>
    <row r="52" spans="3:13" x14ac:dyDescent="0.25">
      <c r="C52"/>
      <c r="D52"/>
      <c r="E52"/>
      <c r="J52" s="43"/>
      <c r="K52" s="43"/>
      <c r="L52" s="43"/>
      <c r="M52" s="43"/>
    </row>
    <row r="53" spans="3:13" x14ac:dyDescent="0.25">
      <c r="C53"/>
      <c r="D53"/>
      <c r="E53"/>
      <c r="J53" s="43"/>
      <c r="K53" s="43"/>
      <c r="L53" s="43"/>
      <c r="M53" s="43"/>
    </row>
    <row r="54" spans="3:13" x14ac:dyDescent="0.25">
      <c r="C54"/>
      <c r="D54"/>
      <c r="E54"/>
      <c r="J54" s="43"/>
      <c r="K54" s="43"/>
      <c r="L54" s="43"/>
      <c r="M54" s="43"/>
    </row>
    <row r="55" spans="3:13" x14ac:dyDescent="0.25">
      <c r="J55" s="43"/>
      <c r="K55" s="43"/>
      <c r="L55" s="43"/>
      <c r="M55" s="43"/>
    </row>
    <row r="56" spans="3:13" x14ac:dyDescent="0.25">
      <c r="J56" s="43"/>
      <c r="K56" s="43"/>
      <c r="L56" s="43"/>
      <c r="M56" s="43"/>
    </row>
    <row r="57" spans="3:13" ht="18.75" customHeight="1" x14ac:dyDescent="0.25">
      <c r="J57" s="43"/>
      <c r="K57" s="43"/>
      <c r="L57" s="43"/>
      <c r="M57" s="43"/>
    </row>
    <row r="58" spans="3:13" ht="18.75" customHeight="1" x14ac:dyDescent="0.25">
      <c r="J58" s="43"/>
      <c r="K58" s="43"/>
      <c r="L58" s="43"/>
      <c r="M58" s="43"/>
    </row>
    <row r="59" spans="3:13" ht="15" customHeight="1" x14ac:dyDescent="0.25">
      <c r="C59" s="43" t="s">
        <v>74</v>
      </c>
      <c r="E59" s="51">
        <v>30.729772112999996</v>
      </c>
      <c r="F59">
        <v>1.630340759305715E-3</v>
      </c>
      <c r="G59">
        <v>5.0099999999999999E-2</v>
      </c>
      <c r="H59">
        <v>0.32461442181603462</v>
      </c>
      <c r="I59">
        <v>9.9753272069999976</v>
      </c>
      <c r="J59" s="43">
        <v>0.6737552374246597</v>
      </c>
      <c r="K59" s="43">
        <v>20.704344905999999</v>
      </c>
      <c r="L59" s="43" t="s">
        <v>102</v>
      </c>
      <c r="M59" s="43"/>
    </row>
    <row r="60" spans="3:13" x14ac:dyDescent="0.25">
      <c r="C60" s="43" t="s">
        <v>32</v>
      </c>
      <c r="E60" s="51">
        <v>20.503353638</v>
      </c>
      <c r="F60">
        <v>3.1068088237985259E-3</v>
      </c>
      <c r="G60">
        <v>6.3700000000000007E-2</v>
      </c>
      <c r="H60">
        <v>0.4568391130727078</v>
      </c>
      <c r="I60">
        <v>9.3667338909999973</v>
      </c>
      <c r="J60" s="43">
        <v>0.5400540781034936</v>
      </c>
      <c r="K60" s="43">
        <v>11.072919747000002</v>
      </c>
      <c r="L60" s="43" t="s">
        <v>104</v>
      </c>
      <c r="M60" s="43"/>
    </row>
    <row r="61" spans="3:13" x14ac:dyDescent="0.25">
      <c r="C61" s="43" t="s">
        <v>10</v>
      </c>
      <c r="E61" s="51">
        <v>12.269372443</v>
      </c>
      <c r="F61">
        <v>3.6326427702036625E-2</v>
      </c>
      <c r="G61">
        <v>0.44570247099999999</v>
      </c>
      <c r="H61">
        <v>0.23738065263979041</v>
      </c>
      <c r="I61">
        <v>2.9125116379999998</v>
      </c>
      <c r="J61" s="43">
        <v>0.72629291965817289</v>
      </c>
      <c r="K61" s="43">
        <v>8.9111583339999996</v>
      </c>
      <c r="L61" s="43" t="s">
        <v>11</v>
      </c>
      <c r="M61" s="43"/>
    </row>
    <row r="62" spans="3:13" x14ac:dyDescent="0.25">
      <c r="C62" s="43" t="s">
        <v>24</v>
      </c>
      <c r="E62" s="51">
        <v>10.021409902</v>
      </c>
      <c r="F62">
        <v>6.0519973130623066E-2</v>
      </c>
      <c r="G62">
        <v>0.60649545799999993</v>
      </c>
      <c r="H62">
        <v>0.6292896632979178</v>
      </c>
      <c r="I62">
        <v>6.3063696629999999</v>
      </c>
      <c r="J62" s="43">
        <v>0.31019036357145913</v>
      </c>
      <c r="K62" s="43">
        <v>3.1085447810000009</v>
      </c>
      <c r="L62" s="43" t="s">
        <v>25</v>
      </c>
      <c r="M62" s="43"/>
    </row>
    <row r="63" spans="3:13" x14ac:dyDescent="0.25">
      <c r="C63" s="43" t="s">
        <v>16</v>
      </c>
      <c r="E63" s="51">
        <v>5.7583697689999997</v>
      </c>
      <c r="F63">
        <v>1.7366026151767263E-3</v>
      </c>
      <c r="G63">
        <v>0.01</v>
      </c>
      <c r="H63">
        <v>0.5076309600221508</v>
      </c>
      <c r="I63">
        <v>2.9231267740000004</v>
      </c>
      <c r="J63" s="43">
        <v>0.49063243736267265</v>
      </c>
      <c r="K63" s="43">
        <v>2.825242995</v>
      </c>
      <c r="L63" s="43" t="s">
        <v>17</v>
      </c>
      <c r="M63" s="43"/>
    </row>
    <row r="64" spans="3:13" x14ac:dyDescent="0.25">
      <c r="C64" s="43" t="s">
        <v>30</v>
      </c>
      <c r="E64" s="51">
        <v>5.35397839</v>
      </c>
      <c r="F64">
        <v>9.3388497968890753E-3</v>
      </c>
      <c r="G64">
        <v>0.05</v>
      </c>
      <c r="H64">
        <v>0.63475949909465357</v>
      </c>
      <c r="I64">
        <v>3.3984886409999997</v>
      </c>
      <c r="J64" s="43">
        <v>0.35590165110845734</v>
      </c>
      <c r="K64" s="43">
        <v>1.905489749</v>
      </c>
      <c r="L64" s="43" t="s">
        <v>103</v>
      </c>
      <c r="M64" s="43"/>
    </row>
    <row r="65" spans="3:13" x14ac:dyDescent="0.25">
      <c r="C65" s="43" t="s">
        <v>3</v>
      </c>
      <c r="E65" s="51">
        <v>4.7460207839999997</v>
      </c>
      <c r="F65">
        <v>1.3948527200550079E-2</v>
      </c>
      <c r="G65">
        <v>6.6200000000000009E-2</v>
      </c>
      <c r="H65">
        <v>0.33445356336222909</v>
      </c>
      <c r="I65">
        <v>1.587323563</v>
      </c>
      <c r="J65" s="43">
        <v>0.65159790943722085</v>
      </c>
      <c r="K65" s="43">
        <v>3.0924972209999995</v>
      </c>
      <c r="L65" s="43" t="s">
        <v>4</v>
      </c>
      <c r="M65" s="43"/>
    </row>
    <row r="66" spans="3:13" x14ac:dyDescent="0.25">
      <c r="C66" s="43" t="s">
        <v>26</v>
      </c>
      <c r="E66" s="51">
        <v>3.6972530710000004</v>
      </c>
      <c r="F66">
        <v>8.6550742904231118E-4</v>
      </c>
      <c r="G66">
        <v>3.2000000000000002E-3</v>
      </c>
      <c r="H66">
        <v>0.49133466714753848</v>
      </c>
      <c r="I66">
        <v>1.8165886069999997</v>
      </c>
      <c r="J66" s="43">
        <v>0.50779982542341917</v>
      </c>
      <c r="K66" s="43">
        <v>1.8774644640000004</v>
      </c>
      <c r="L66" s="43" t="s">
        <v>27</v>
      </c>
      <c r="M66" s="43"/>
    </row>
    <row r="67" spans="3:13" x14ac:dyDescent="0.25">
      <c r="C67" s="43" t="s">
        <v>40</v>
      </c>
      <c r="E67" s="51">
        <v>3.0920221749999994</v>
      </c>
      <c r="F67">
        <v>3.2341294576905815E-4</v>
      </c>
      <c r="G67">
        <v>1E-3</v>
      </c>
      <c r="H67">
        <v>0.51163361271818819</v>
      </c>
      <c r="I67">
        <v>1.5819824759999996</v>
      </c>
      <c r="J67" s="43">
        <v>0.48804297433604288</v>
      </c>
      <c r="K67" s="43">
        <v>1.5090396990000001</v>
      </c>
      <c r="L67" s="43" t="s">
        <v>41</v>
      </c>
      <c r="M67" s="43"/>
    </row>
    <row r="68" spans="3:13" x14ac:dyDescent="0.25">
      <c r="C68" s="43" t="s">
        <v>14</v>
      </c>
      <c r="E68" s="51">
        <v>2.907597633</v>
      </c>
      <c r="F68">
        <v>1.2931637986376089E-2</v>
      </c>
      <c r="G68">
        <v>3.7600000000000001E-2</v>
      </c>
      <c r="H68">
        <v>0.34502001157737217</v>
      </c>
      <c r="I68">
        <v>1.0031793689999999</v>
      </c>
      <c r="J68" s="43">
        <v>0.64204835043625175</v>
      </c>
      <c r="K68" s="43">
        <v>1.8668182640000002</v>
      </c>
      <c r="L68" s="43" t="s">
        <v>15</v>
      </c>
      <c r="M68" s="43"/>
    </row>
    <row r="69" spans="3:13" x14ac:dyDescent="0.25">
      <c r="C69" s="43" t="s">
        <v>5</v>
      </c>
      <c r="E69" s="51">
        <v>2.3330102019999996</v>
      </c>
      <c r="F69">
        <v>4.9292540556151419E-3</v>
      </c>
      <c r="G69">
        <v>1.15E-2</v>
      </c>
      <c r="H69">
        <v>0.54057890227777072</v>
      </c>
      <c r="I69">
        <v>1.2611760939999999</v>
      </c>
      <c r="J69" s="43">
        <v>0.45449184366661421</v>
      </c>
      <c r="K69" s="43">
        <v>1.0603341079999999</v>
      </c>
      <c r="L69" s="43" t="s">
        <v>6</v>
      </c>
      <c r="M69" s="43"/>
    </row>
    <row r="70" spans="3:13" x14ac:dyDescent="0.25">
      <c r="C70" s="43" t="s">
        <v>12</v>
      </c>
      <c r="E70" s="51">
        <v>1.9460487180000001</v>
      </c>
      <c r="F70">
        <v>3.5970322506592044E-4</v>
      </c>
      <c r="G70">
        <v>6.9999999999999999E-4</v>
      </c>
      <c r="H70">
        <v>1.1535172163146225E-2</v>
      </c>
      <c r="I70">
        <v>2.2448006999999999E-2</v>
      </c>
      <c r="J70" s="43">
        <v>0.98810512461178779</v>
      </c>
      <c r="K70" s="43">
        <v>1.922900711</v>
      </c>
      <c r="L70" s="43" t="s">
        <v>13</v>
      </c>
      <c r="M70" s="43"/>
    </row>
    <row r="71" spans="3:13" x14ac:dyDescent="0.25">
      <c r="C71" s="43" t="s">
        <v>18</v>
      </c>
      <c r="E71" s="51">
        <v>0.60797012200000011</v>
      </c>
      <c r="F71">
        <v>0</v>
      </c>
      <c r="G71">
        <v>0</v>
      </c>
      <c r="H71">
        <v>0.23974565973819353</v>
      </c>
      <c r="I71">
        <v>0.14575819800000003</v>
      </c>
      <c r="J71" s="43">
        <v>0.76025434026180649</v>
      </c>
      <c r="K71" s="43">
        <v>0.46221192400000011</v>
      </c>
      <c r="L71" s="43" t="s">
        <v>19</v>
      </c>
      <c r="M71" s="43"/>
    </row>
    <row r="72" spans="3:13" x14ac:dyDescent="0.25">
      <c r="C72" s="43" t="s">
        <v>20</v>
      </c>
      <c r="E72" s="51">
        <v>0.35814253199999996</v>
      </c>
      <c r="F72">
        <v>0</v>
      </c>
      <c r="G72">
        <v>0</v>
      </c>
      <c r="H72">
        <v>4.9946860262885508E-2</v>
      </c>
      <c r="I72">
        <v>1.7888095E-2</v>
      </c>
      <c r="J72" s="43">
        <v>0.95005313973711447</v>
      </c>
      <c r="K72" s="43">
        <v>0.34025443699999997</v>
      </c>
      <c r="L72" s="43" t="s">
        <v>21</v>
      </c>
      <c r="M72" s="43"/>
    </row>
    <row r="73" spans="3:13" x14ac:dyDescent="0.25">
      <c r="C73" s="43" t="s">
        <v>22</v>
      </c>
      <c r="E73" s="51">
        <v>0.34557570800000004</v>
      </c>
      <c r="F73">
        <v>0.16204842731596167</v>
      </c>
      <c r="G73">
        <v>5.6000000000000001E-2</v>
      </c>
      <c r="H73">
        <v>0.30845845507173203</v>
      </c>
      <c r="I73">
        <v>0.10659574899999999</v>
      </c>
      <c r="J73" s="43">
        <v>0.52949311761230622</v>
      </c>
      <c r="K73" s="43">
        <v>0.18297995900000003</v>
      </c>
      <c r="L73" s="43" t="s">
        <v>23</v>
      </c>
      <c r="M73" s="43"/>
    </row>
    <row r="74" spans="3:13" x14ac:dyDescent="0.25">
      <c r="C74" s="43" t="s">
        <v>28</v>
      </c>
      <c r="E74" s="51">
        <v>0.14791802600000004</v>
      </c>
      <c r="F74">
        <v>0</v>
      </c>
      <c r="G74">
        <v>0</v>
      </c>
      <c r="H74">
        <v>2.1053356945150141E-2</v>
      </c>
      <c r="I74">
        <v>3.1141709999999998E-3</v>
      </c>
      <c r="J74" s="43">
        <v>0.97894664305484991</v>
      </c>
      <c r="K74" s="43">
        <v>0.14480385500000004</v>
      </c>
      <c r="L74" s="43" t="s">
        <v>29</v>
      </c>
      <c r="M74" s="43"/>
    </row>
    <row r="75" spans="3:13" x14ac:dyDescent="0.25">
      <c r="C75" s="43" t="s">
        <v>36</v>
      </c>
      <c r="E75" s="51">
        <v>0.13423913400000001</v>
      </c>
      <c r="F75">
        <v>0.2011335978970186</v>
      </c>
      <c r="G75">
        <v>2.7E-2</v>
      </c>
      <c r="H75">
        <v>0.10913360034041936</v>
      </c>
      <c r="I75">
        <v>1.465E-2</v>
      </c>
      <c r="J75" s="43">
        <v>0.68973280176256202</v>
      </c>
      <c r="K75" s="43">
        <v>9.2589134000000003E-2</v>
      </c>
      <c r="L75" s="43" t="s">
        <v>37</v>
      </c>
      <c r="M75" s="43"/>
    </row>
    <row r="76" spans="3:13" x14ac:dyDescent="0.25">
      <c r="C76" s="43" t="s">
        <v>8</v>
      </c>
      <c r="E76" s="51">
        <v>0.105719803</v>
      </c>
      <c r="F76">
        <v>0</v>
      </c>
      <c r="G76">
        <v>0</v>
      </c>
      <c r="H76">
        <v>0.21690997664836742</v>
      </c>
      <c r="I76">
        <v>2.2931680000000003E-2</v>
      </c>
      <c r="J76" s="43">
        <v>0.78309002335163269</v>
      </c>
      <c r="K76" s="43">
        <v>8.2788123000000005E-2</v>
      </c>
      <c r="L76" s="43" t="s">
        <v>9</v>
      </c>
      <c r="M76" s="43"/>
    </row>
    <row r="77" spans="3:13" x14ac:dyDescent="0.25">
      <c r="C77" s="43" t="s">
        <v>7</v>
      </c>
      <c r="E77" s="51">
        <v>8.8764165999999992E-2</v>
      </c>
      <c r="F77">
        <v>0</v>
      </c>
      <c r="G77">
        <v>0</v>
      </c>
      <c r="H77">
        <v>0.9804308869414714</v>
      </c>
      <c r="I77">
        <v>8.7027129999999994E-2</v>
      </c>
      <c r="J77" s="43">
        <v>1.9569113058528598E-2</v>
      </c>
      <c r="K77" s="43">
        <v>1.737036E-3</v>
      </c>
      <c r="L77" s="43" t="s">
        <v>105</v>
      </c>
      <c r="M77" s="43"/>
    </row>
    <row r="78" spans="3:13" x14ac:dyDescent="0.25">
      <c r="C78" s="43" t="s">
        <v>44</v>
      </c>
      <c r="E78" s="51">
        <v>3.9808020999999999E-2</v>
      </c>
      <c r="F78">
        <v>0</v>
      </c>
      <c r="G78">
        <v>0</v>
      </c>
      <c r="H78">
        <v>0.22785608960566009</v>
      </c>
      <c r="I78">
        <v>9.0704999999999987E-3</v>
      </c>
      <c r="J78" s="43">
        <v>0.77214391039433994</v>
      </c>
      <c r="K78" s="43">
        <v>3.0737521E-2</v>
      </c>
      <c r="L78" s="43" t="s">
        <v>45</v>
      </c>
      <c r="M78" s="43"/>
    </row>
    <row r="79" spans="3:13" x14ac:dyDescent="0.25">
      <c r="C79" s="43" t="s">
        <v>34</v>
      </c>
      <c r="E79" s="51">
        <v>2.4409419999999998E-2</v>
      </c>
      <c r="F79">
        <v>0</v>
      </c>
      <c r="G79">
        <v>0</v>
      </c>
      <c r="H79">
        <v>0</v>
      </c>
      <c r="I79">
        <v>0</v>
      </c>
      <c r="J79" s="43">
        <v>1</v>
      </c>
      <c r="K79" s="43">
        <v>2.4409419999999998E-2</v>
      </c>
      <c r="L79" s="43" t="s">
        <v>35</v>
      </c>
      <c r="M79" s="43"/>
    </row>
    <row r="80" spans="3:13" x14ac:dyDescent="0.25">
      <c r="C80" s="43" t="s">
        <v>38</v>
      </c>
      <c r="E80" s="51">
        <v>4.8146820000000007E-3</v>
      </c>
      <c r="F80">
        <v>0</v>
      </c>
      <c r="G80">
        <v>0</v>
      </c>
      <c r="H80">
        <v>0</v>
      </c>
      <c r="I80">
        <v>0</v>
      </c>
      <c r="J80" s="43">
        <v>1</v>
      </c>
      <c r="K80" s="43">
        <v>4.8146820000000007E-3</v>
      </c>
      <c r="L80" s="43" t="s">
        <v>39</v>
      </c>
      <c r="M80" s="43"/>
    </row>
    <row r="81" spans="10:13" x14ac:dyDescent="0.25">
      <c r="J81" s="43"/>
      <c r="K81" s="43"/>
      <c r="L81" s="43"/>
      <c r="M81" s="43"/>
    </row>
    <row r="82" spans="10:13" x14ac:dyDescent="0.25">
      <c r="J82" s="43"/>
      <c r="K82" s="43"/>
      <c r="L82" s="43"/>
      <c r="M82" s="43"/>
    </row>
    <row r="83" spans="10:13" x14ac:dyDescent="0.25">
      <c r="J83" s="43"/>
      <c r="K83" s="43"/>
      <c r="L83" s="43"/>
      <c r="M83" s="43"/>
    </row>
    <row r="84" spans="10:13" x14ac:dyDescent="0.25">
      <c r="J84" s="43"/>
      <c r="K84" s="43"/>
      <c r="L84" s="43"/>
      <c r="M84" s="43"/>
    </row>
    <row r="85" spans="10:13" x14ac:dyDescent="0.25">
      <c r="J85" s="43"/>
      <c r="K85" s="43"/>
      <c r="L85" s="43"/>
      <c r="M85" s="43"/>
    </row>
    <row r="86" spans="10:13" x14ac:dyDescent="0.25">
      <c r="J86" s="43"/>
      <c r="K86" s="43"/>
      <c r="L86" s="43"/>
      <c r="M86" s="43"/>
    </row>
    <row r="87" spans="10:13" x14ac:dyDescent="0.25">
      <c r="J87" s="43"/>
      <c r="K87" s="43"/>
      <c r="L87" s="43"/>
      <c r="M87" s="43"/>
    </row>
    <row r="88" spans="10:13" x14ac:dyDescent="0.25">
      <c r="J88" s="43"/>
      <c r="K88" s="43"/>
      <c r="L88" s="43"/>
      <c r="M88" s="43"/>
    </row>
    <row r="89" spans="10:13" x14ac:dyDescent="0.25">
      <c r="J89" s="43"/>
      <c r="K89" s="43"/>
      <c r="L89" s="43"/>
      <c r="M89" s="43"/>
    </row>
    <row r="90" spans="10:13" x14ac:dyDescent="0.25">
      <c r="J90" s="43"/>
      <c r="K90" s="43"/>
      <c r="L90" s="43"/>
      <c r="M90" s="43"/>
    </row>
    <row r="91" spans="10:13" x14ac:dyDescent="0.25">
      <c r="J91" s="43"/>
      <c r="K91" s="43"/>
      <c r="L91" s="43"/>
      <c r="M91" s="43"/>
    </row>
    <row r="92" spans="10:13" x14ac:dyDescent="0.25">
      <c r="J92" s="43"/>
      <c r="K92" s="43"/>
      <c r="L92" s="43"/>
      <c r="M92" s="43"/>
    </row>
    <row r="93" spans="10:13" x14ac:dyDescent="0.25">
      <c r="J93" s="43"/>
      <c r="K93" s="43"/>
      <c r="L93" s="43"/>
      <c r="M93" s="43"/>
    </row>
    <row r="94" spans="10:13" x14ac:dyDescent="0.25">
      <c r="J94" s="43"/>
      <c r="K94" s="43"/>
      <c r="L94" s="43"/>
      <c r="M94" s="43"/>
    </row>
    <row r="95" spans="10:13" x14ac:dyDescent="0.25">
      <c r="J95" s="43"/>
      <c r="K95" s="43"/>
      <c r="L95" s="43"/>
      <c r="M95" s="43"/>
    </row>
    <row r="96" spans="10:13" x14ac:dyDescent="0.25">
      <c r="J96" s="43"/>
      <c r="K96" s="43"/>
      <c r="L96" s="43"/>
      <c r="M96" s="43"/>
    </row>
    <row r="97" spans="10:13" x14ac:dyDescent="0.25">
      <c r="J97" s="43"/>
      <c r="K97" s="43"/>
      <c r="L97" s="43"/>
      <c r="M97" s="43"/>
    </row>
    <row r="98" spans="10:13" x14ac:dyDescent="0.25">
      <c r="J98" s="43"/>
      <c r="K98" s="43"/>
      <c r="L98" s="43"/>
      <c r="M98" s="43"/>
    </row>
    <row r="99" spans="10:13" x14ac:dyDescent="0.25">
      <c r="J99" s="43"/>
      <c r="K99" s="43"/>
      <c r="L99" s="43"/>
      <c r="M99" s="43"/>
    </row>
    <row r="100" spans="10:13" x14ac:dyDescent="0.25">
      <c r="J100" s="43"/>
      <c r="K100" s="43"/>
      <c r="L100" s="43"/>
      <c r="M100" s="43"/>
    </row>
    <row r="101" spans="10:13" x14ac:dyDescent="0.25">
      <c r="J101" s="43"/>
      <c r="K101" s="43"/>
      <c r="L101" s="43"/>
      <c r="M101" s="43"/>
    </row>
    <row r="102" spans="10:13" x14ac:dyDescent="0.25">
      <c r="J102" s="43"/>
      <c r="K102" s="43"/>
      <c r="L102" s="43"/>
      <c r="M102" s="43"/>
    </row>
    <row r="103" spans="10:13" x14ac:dyDescent="0.25">
      <c r="J103" s="43"/>
      <c r="K103" s="43"/>
      <c r="L103" s="43"/>
      <c r="M103" s="43"/>
    </row>
    <row r="104" spans="10:13" x14ac:dyDescent="0.25">
      <c r="J104" s="43"/>
      <c r="K104" s="43"/>
      <c r="L104" s="43"/>
      <c r="M104" s="43"/>
    </row>
    <row r="105" spans="10:13" x14ac:dyDescent="0.25">
      <c r="J105" s="43"/>
      <c r="K105" s="43"/>
      <c r="L105" s="43"/>
      <c r="M105" s="43"/>
    </row>
    <row r="106" spans="10:13" x14ac:dyDescent="0.25">
      <c r="J106" s="43"/>
      <c r="K106" s="43"/>
      <c r="L106" s="43"/>
      <c r="M106" s="43"/>
    </row>
    <row r="107" spans="10:13" x14ac:dyDescent="0.25">
      <c r="J107" s="43"/>
      <c r="K107" s="43"/>
      <c r="L107" s="43"/>
      <c r="M107" s="43"/>
    </row>
    <row r="108" spans="10:13" x14ac:dyDescent="0.25">
      <c r="J108" s="43"/>
      <c r="K108" s="43"/>
      <c r="L108" s="43"/>
      <c r="M108" s="43"/>
    </row>
    <row r="109" spans="10:13" x14ac:dyDescent="0.25">
      <c r="J109" s="43"/>
      <c r="K109" s="43"/>
      <c r="L109" s="43"/>
      <c r="M109" s="43"/>
    </row>
    <row r="110" spans="10:13" x14ac:dyDescent="0.25">
      <c r="J110" s="43"/>
      <c r="K110" s="43"/>
      <c r="L110" s="43"/>
      <c r="M110" s="43"/>
    </row>
    <row r="111" spans="10:13" x14ac:dyDescent="0.25">
      <c r="J111" s="43"/>
      <c r="K111" s="43"/>
      <c r="L111" s="43"/>
      <c r="M111" s="43"/>
    </row>
    <row r="112" spans="10:13" x14ac:dyDescent="0.25">
      <c r="J112" s="43"/>
      <c r="K112" s="43"/>
      <c r="L112" s="43"/>
      <c r="M112" s="43"/>
    </row>
    <row r="113" spans="10:13" x14ac:dyDescent="0.25">
      <c r="J113" s="43"/>
      <c r="K113" s="43"/>
      <c r="L113" s="43"/>
      <c r="M113" s="43"/>
    </row>
    <row r="114" spans="10:13" x14ac:dyDescent="0.25">
      <c r="J114" s="43"/>
      <c r="K114" s="43"/>
      <c r="L114" s="43"/>
      <c r="M114" s="43"/>
    </row>
    <row r="115" spans="10:13" x14ac:dyDescent="0.25">
      <c r="J115" s="43"/>
      <c r="K115" s="43"/>
      <c r="L115" s="43"/>
      <c r="M115" s="43"/>
    </row>
    <row r="116" spans="10:13" x14ac:dyDescent="0.25">
      <c r="J116" s="43"/>
      <c r="K116" s="43"/>
      <c r="L116" s="43"/>
      <c r="M116" s="43"/>
    </row>
    <row r="117" spans="10:13" x14ac:dyDescent="0.25">
      <c r="J117" s="43"/>
      <c r="K117" s="43"/>
      <c r="L117" s="43"/>
      <c r="M117" s="43"/>
    </row>
    <row r="118" spans="10:13" x14ac:dyDescent="0.25">
      <c r="J118" s="43"/>
      <c r="K118" s="43"/>
      <c r="L118" s="43"/>
      <c r="M118" s="43"/>
    </row>
    <row r="119" spans="10:13" x14ac:dyDescent="0.25">
      <c r="J119" s="43"/>
      <c r="K119" s="43"/>
      <c r="L119" s="43"/>
      <c r="M119" s="43"/>
    </row>
    <row r="120" spans="10:13" x14ac:dyDescent="0.25">
      <c r="J120" s="43"/>
      <c r="K120" s="43"/>
      <c r="L120" s="43"/>
      <c r="M120" s="43"/>
    </row>
    <row r="121" spans="10:13" x14ac:dyDescent="0.25">
      <c r="J121" s="43"/>
      <c r="K121" s="43"/>
      <c r="L121" s="43"/>
      <c r="M121" s="43"/>
    </row>
    <row r="122" spans="10:13" x14ac:dyDescent="0.25">
      <c r="J122" s="43"/>
      <c r="K122" s="43"/>
      <c r="L122" s="43"/>
      <c r="M122" s="43"/>
    </row>
    <row r="123" spans="10:13" x14ac:dyDescent="0.25">
      <c r="J123" s="43"/>
      <c r="K123" s="43"/>
      <c r="L123" s="43"/>
      <c r="M123" s="43"/>
    </row>
    <row r="124" spans="10:13" x14ac:dyDescent="0.25">
      <c r="J124" s="43"/>
      <c r="K124" s="43"/>
      <c r="L124" s="43"/>
      <c r="M124" s="43"/>
    </row>
    <row r="125" spans="10:13" x14ac:dyDescent="0.25">
      <c r="J125" s="43"/>
      <c r="K125" s="43"/>
      <c r="L125" s="43"/>
      <c r="M125" s="43"/>
    </row>
    <row r="126" spans="10:13" x14ac:dyDescent="0.25">
      <c r="J126" s="43"/>
      <c r="K126" s="43"/>
      <c r="L126" s="43"/>
      <c r="M126" s="43"/>
    </row>
    <row r="127" spans="10:13" x14ac:dyDescent="0.25">
      <c r="J127" s="43"/>
      <c r="K127" s="43"/>
      <c r="L127" s="43"/>
      <c r="M127" s="43"/>
    </row>
    <row r="128" spans="10:13" x14ac:dyDescent="0.25">
      <c r="J128" s="43"/>
      <c r="K128" s="43"/>
      <c r="L128" s="43"/>
      <c r="M128" s="43"/>
    </row>
    <row r="129" spans="10:13" x14ac:dyDescent="0.25">
      <c r="J129" s="43"/>
      <c r="K129" s="43"/>
      <c r="L129" s="43"/>
      <c r="M129" s="43"/>
    </row>
    <row r="130" spans="10:13" x14ac:dyDescent="0.25">
      <c r="J130" s="43"/>
      <c r="K130" s="43"/>
      <c r="L130" s="43"/>
      <c r="M130" s="43"/>
    </row>
  </sheetData>
  <mergeCells count="23">
    <mergeCell ref="L29:M29"/>
    <mergeCell ref="M4:M5"/>
    <mergeCell ref="B28:C28"/>
    <mergeCell ref="D28:E28"/>
    <mergeCell ref="F28:G28"/>
    <mergeCell ref="H28:I28"/>
    <mergeCell ref="J28:K28"/>
    <mergeCell ref="L28:M28"/>
    <mergeCell ref="B29:C29"/>
    <mergeCell ref="D29:E29"/>
    <mergeCell ref="F29:G29"/>
    <mergeCell ref="H29:I29"/>
    <mergeCell ref="J29:K29"/>
    <mergeCell ref="B2:M2"/>
    <mergeCell ref="B3:M3"/>
    <mergeCell ref="B4:B5"/>
    <mergeCell ref="C4:C5"/>
    <mergeCell ref="D4:D5"/>
    <mergeCell ref="E4:E5"/>
    <mergeCell ref="F4:G4"/>
    <mergeCell ref="H4:I4"/>
    <mergeCell ref="J4:K4"/>
    <mergeCell ref="L4:L5"/>
  </mergeCells>
  <printOptions horizontalCentered="1" verticalCentered="1"/>
  <pageMargins left="0" right="0" top="0" bottom="0" header="0" footer="0"/>
  <pageSetup paperSize="9" scale="7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FCA4-5BBA-4854-B596-07C26715AB66}">
  <sheetPr>
    <tabColor rgb="FFFF0000"/>
  </sheetPr>
  <dimension ref="A2:U334"/>
  <sheetViews>
    <sheetView showGridLines="0" zoomScale="98" zoomScaleNormal="98" zoomScaleSheetLayoutView="100" workbookViewId="0"/>
  </sheetViews>
  <sheetFormatPr defaultRowHeight="15" x14ac:dyDescent="0.25"/>
  <cols>
    <col min="1" max="1" width="5" customWidth="1"/>
    <col min="2" max="2" width="14.7109375" customWidth="1"/>
    <col min="3" max="3" width="20" style="43" customWidth="1"/>
    <col min="4" max="4" width="14.7109375" style="43" customWidth="1"/>
    <col min="5" max="5" width="14.7109375" style="51" customWidth="1"/>
    <col min="6" max="8" width="14" style="51" customWidth="1"/>
    <col min="9" max="13" width="14" customWidth="1"/>
    <col min="14" max="14" width="17.7109375" customWidth="1"/>
    <col min="15" max="15" width="14.7109375" style="43" customWidth="1"/>
    <col min="16" max="21" width="12.42578125" customWidth="1"/>
  </cols>
  <sheetData>
    <row r="2" spans="1:21" ht="31.5" customHeight="1" x14ac:dyDescent="0.25">
      <c r="B2" s="541" t="s">
        <v>285</v>
      </c>
      <c r="C2" s="542"/>
      <c r="D2" s="542"/>
      <c r="E2" s="542"/>
      <c r="F2" s="542"/>
      <c r="G2" s="542"/>
      <c r="H2" s="542"/>
      <c r="I2" s="542"/>
      <c r="J2" s="542"/>
      <c r="K2" s="542"/>
      <c r="L2" s="542"/>
      <c r="M2" s="542"/>
      <c r="N2" s="542"/>
      <c r="O2" s="543"/>
    </row>
    <row r="3" spans="1:21" ht="31.5" customHeight="1" x14ac:dyDescent="0.25">
      <c r="B3" s="678" t="s">
        <v>286</v>
      </c>
      <c r="C3" s="679"/>
      <c r="D3" s="679"/>
      <c r="E3" s="679"/>
      <c r="F3" s="679"/>
      <c r="G3" s="679"/>
      <c r="H3" s="679"/>
      <c r="I3" s="679"/>
      <c r="J3" s="679"/>
      <c r="K3" s="679"/>
      <c r="L3" s="679"/>
      <c r="M3" s="679"/>
      <c r="N3" s="679"/>
      <c r="O3" s="680"/>
    </row>
    <row r="4" spans="1:21" ht="66" customHeight="1" x14ac:dyDescent="0.25">
      <c r="B4" s="379" t="s">
        <v>143</v>
      </c>
      <c r="C4" s="380" t="s">
        <v>124</v>
      </c>
      <c r="D4" s="379" t="s">
        <v>276</v>
      </c>
      <c r="E4" s="380" t="s">
        <v>126</v>
      </c>
      <c r="F4" s="464" t="s">
        <v>158</v>
      </c>
      <c r="G4" s="464" t="s">
        <v>281</v>
      </c>
      <c r="H4" s="464" t="s">
        <v>161</v>
      </c>
      <c r="I4" s="464" t="s">
        <v>164</v>
      </c>
      <c r="J4" s="465" t="s">
        <v>169</v>
      </c>
      <c r="K4" s="464" t="s">
        <v>163</v>
      </c>
      <c r="L4" s="465" t="s">
        <v>282</v>
      </c>
      <c r="M4" s="465" t="s">
        <v>167</v>
      </c>
      <c r="N4" s="379" t="s">
        <v>131</v>
      </c>
      <c r="O4" s="380" t="s">
        <v>132</v>
      </c>
      <c r="P4" s="44"/>
      <c r="Q4" s="44"/>
      <c r="R4" s="44"/>
      <c r="S4" s="44"/>
      <c r="T4" s="44"/>
      <c r="U4" s="44"/>
    </row>
    <row r="5" spans="1:21" ht="27.75" customHeight="1" x14ac:dyDescent="0.25">
      <c r="A5" s="46"/>
      <c r="B5" s="411">
        <v>1</v>
      </c>
      <c r="C5" s="375" t="s">
        <v>12</v>
      </c>
      <c r="D5" s="412">
        <v>0.52197834040071378</v>
      </c>
      <c r="E5" s="413">
        <v>201.92650200000003</v>
      </c>
      <c r="F5" s="414">
        <v>55.284998999999999</v>
      </c>
      <c r="G5" s="414">
        <v>105.10475100000002</v>
      </c>
      <c r="H5" s="415">
        <v>5.4613000000000002E-2</v>
      </c>
      <c r="I5" s="414">
        <v>2.8951659999999997</v>
      </c>
      <c r="J5" s="414">
        <v>1.209193</v>
      </c>
      <c r="K5" s="414">
        <v>4.8003070000000001</v>
      </c>
      <c r="L5" s="414">
        <v>12.825019000000001</v>
      </c>
      <c r="M5" s="414">
        <v>19.752454</v>
      </c>
      <c r="N5" s="375" t="s">
        <v>13</v>
      </c>
      <c r="O5" s="416">
        <v>1</v>
      </c>
      <c r="P5" s="44"/>
      <c r="Q5" s="44"/>
      <c r="R5" s="44"/>
      <c r="S5" s="44"/>
      <c r="T5" s="44"/>
      <c r="U5" s="44"/>
    </row>
    <row r="6" spans="1:21" ht="27.75" customHeight="1" x14ac:dyDescent="0.25">
      <c r="A6" s="46"/>
      <c r="B6" s="370">
        <v>2</v>
      </c>
      <c r="C6" s="376" t="s">
        <v>74</v>
      </c>
      <c r="D6" s="417">
        <v>0.36459433901646099</v>
      </c>
      <c r="E6" s="418">
        <v>141.04274800000002</v>
      </c>
      <c r="F6" s="373">
        <v>0</v>
      </c>
      <c r="G6" s="373">
        <v>18.296181000000001</v>
      </c>
      <c r="H6" s="419">
        <v>0</v>
      </c>
      <c r="I6" s="373">
        <v>0</v>
      </c>
      <c r="J6" s="373">
        <v>5.6673000000000001E-2</v>
      </c>
      <c r="K6" s="373">
        <v>11.264818999999999</v>
      </c>
      <c r="L6" s="373">
        <v>0.248805</v>
      </c>
      <c r="M6" s="373">
        <v>111.17627</v>
      </c>
      <c r="N6" s="376" t="s">
        <v>102</v>
      </c>
      <c r="O6" s="371">
        <v>2</v>
      </c>
      <c r="P6" s="44"/>
      <c r="Q6" s="44"/>
      <c r="R6" s="44"/>
      <c r="S6" s="44"/>
      <c r="T6" s="44"/>
      <c r="U6" s="44"/>
    </row>
    <row r="7" spans="1:21" ht="27.75" customHeight="1" x14ac:dyDescent="0.25">
      <c r="A7" s="46"/>
      <c r="B7" s="411">
        <v>3</v>
      </c>
      <c r="C7" s="375" t="s">
        <v>10</v>
      </c>
      <c r="D7" s="412">
        <v>8.1327534193876574E-2</v>
      </c>
      <c r="E7" s="413">
        <v>31.461429000000003</v>
      </c>
      <c r="F7" s="414">
        <v>0.28546100000000002</v>
      </c>
      <c r="G7" s="414">
        <v>0.41976999999999998</v>
      </c>
      <c r="H7" s="415">
        <v>2.1028999999999999E-2</v>
      </c>
      <c r="I7" s="414">
        <v>2.5575000000000001E-2</v>
      </c>
      <c r="J7" s="414">
        <v>0</v>
      </c>
      <c r="K7" s="414">
        <v>2.7644999999999999E-2</v>
      </c>
      <c r="L7" s="414">
        <v>28.035539000000004</v>
      </c>
      <c r="M7" s="414">
        <v>2.6464099999999999</v>
      </c>
      <c r="N7" s="375" t="s">
        <v>11</v>
      </c>
      <c r="O7" s="416">
        <v>3</v>
      </c>
      <c r="P7" s="44"/>
      <c r="Q7" s="44"/>
      <c r="R7" s="44"/>
      <c r="S7" s="44"/>
      <c r="T7" s="44"/>
      <c r="U7" s="44"/>
    </row>
    <row r="8" spans="1:21" ht="27.75" customHeight="1" x14ac:dyDescent="0.25">
      <c r="A8" s="46"/>
      <c r="B8" s="370">
        <v>4</v>
      </c>
      <c r="C8" s="376" t="s">
        <v>32</v>
      </c>
      <c r="D8" s="417">
        <v>2.8686224657325801E-2</v>
      </c>
      <c r="E8" s="418">
        <v>11.097220999999999</v>
      </c>
      <c r="F8" s="373">
        <v>0</v>
      </c>
      <c r="G8" s="373">
        <v>3.2446999999999997E-2</v>
      </c>
      <c r="H8" s="419">
        <v>0</v>
      </c>
      <c r="I8" s="373">
        <v>0</v>
      </c>
      <c r="J8" s="373">
        <v>5.3884670000000003</v>
      </c>
      <c r="K8" s="373">
        <v>0.432948</v>
      </c>
      <c r="L8" s="373">
        <v>4.6954179999999992</v>
      </c>
      <c r="M8" s="373">
        <v>0.54794100000000001</v>
      </c>
      <c r="N8" s="376" t="s">
        <v>104</v>
      </c>
      <c r="O8" s="371">
        <v>4</v>
      </c>
      <c r="P8" s="44"/>
      <c r="Q8" s="44"/>
      <c r="R8" s="44"/>
      <c r="S8" s="44"/>
      <c r="T8" s="44"/>
      <c r="U8" s="44"/>
    </row>
    <row r="9" spans="1:21" ht="27.75" customHeight="1" x14ac:dyDescent="0.25">
      <c r="A9" s="46"/>
      <c r="B9" s="411">
        <v>5</v>
      </c>
      <c r="C9" s="375" t="s">
        <v>7</v>
      </c>
      <c r="D9" s="420">
        <v>1.1978825888012972E-3</v>
      </c>
      <c r="E9" s="413">
        <v>0.46339900000000001</v>
      </c>
      <c r="F9" s="414">
        <v>0</v>
      </c>
      <c r="G9" s="414">
        <v>0.17530999999999999</v>
      </c>
      <c r="H9" s="415">
        <v>0</v>
      </c>
      <c r="I9" s="414">
        <v>0</v>
      </c>
      <c r="J9" s="414">
        <v>0.11163099999999999</v>
      </c>
      <c r="K9" s="414">
        <v>0</v>
      </c>
      <c r="L9" s="414">
        <v>0</v>
      </c>
      <c r="M9" s="414">
        <v>0.176458</v>
      </c>
      <c r="N9" s="375" t="s">
        <v>105</v>
      </c>
      <c r="O9" s="416">
        <v>5</v>
      </c>
      <c r="P9" s="44"/>
      <c r="Q9" s="44"/>
      <c r="R9" s="44"/>
      <c r="S9" s="44"/>
      <c r="T9" s="44"/>
      <c r="U9" s="44"/>
    </row>
    <row r="10" spans="1:21" ht="27.75" customHeight="1" x14ac:dyDescent="0.25">
      <c r="A10" s="46"/>
      <c r="B10" s="370">
        <v>6</v>
      </c>
      <c r="C10" s="376" t="s">
        <v>24</v>
      </c>
      <c r="D10" s="421">
        <v>4.4419981116583615E-4</v>
      </c>
      <c r="E10" s="418">
        <v>0.17183799999999999</v>
      </c>
      <c r="F10" s="373">
        <v>0</v>
      </c>
      <c r="G10" s="373">
        <v>0</v>
      </c>
      <c r="H10" s="419">
        <v>0</v>
      </c>
      <c r="I10" s="373">
        <v>0</v>
      </c>
      <c r="J10" s="373">
        <v>0</v>
      </c>
      <c r="K10" s="373">
        <v>0</v>
      </c>
      <c r="L10" s="373">
        <v>0.17183799999999999</v>
      </c>
      <c r="M10" s="373">
        <v>0</v>
      </c>
      <c r="N10" s="376" t="s">
        <v>25</v>
      </c>
      <c r="O10" s="371">
        <v>6</v>
      </c>
      <c r="P10" s="44"/>
      <c r="Q10" s="44"/>
      <c r="R10" s="44"/>
      <c r="S10" s="44"/>
      <c r="T10" s="44"/>
      <c r="U10" s="44"/>
    </row>
    <row r="11" spans="1:21" ht="27.75" customHeight="1" x14ac:dyDescent="0.25">
      <c r="A11" s="46"/>
      <c r="B11" s="411">
        <v>7</v>
      </c>
      <c r="C11" s="375" t="s">
        <v>20</v>
      </c>
      <c r="D11" s="420">
        <v>3.270195504554082E-4</v>
      </c>
      <c r="E11" s="413">
        <v>0.12650700000000001</v>
      </c>
      <c r="F11" s="414">
        <v>0</v>
      </c>
      <c r="G11" s="414">
        <v>0</v>
      </c>
      <c r="H11" s="415">
        <v>0</v>
      </c>
      <c r="I11" s="414">
        <v>0.12650700000000001</v>
      </c>
      <c r="J11" s="414">
        <v>0</v>
      </c>
      <c r="K11" s="414">
        <v>0</v>
      </c>
      <c r="L11" s="414">
        <v>0</v>
      </c>
      <c r="M11" s="414">
        <v>0</v>
      </c>
      <c r="N11" s="375" t="s">
        <v>21</v>
      </c>
      <c r="O11" s="416">
        <v>7</v>
      </c>
      <c r="P11" s="44"/>
      <c r="Q11" s="44"/>
      <c r="R11" s="44"/>
      <c r="S11" s="44"/>
      <c r="T11" s="44"/>
      <c r="U11" s="44"/>
    </row>
    <row r="12" spans="1:21" ht="27.75" customHeight="1" x14ac:dyDescent="0.25">
      <c r="A12" s="46"/>
      <c r="B12" s="370">
        <v>8</v>
      </c>
      <c r="C12" s="376" t="s">
        <v>40</v>
      </c>
      <c r="D12" s="421">
        <v>3.0754680765397751E-4</v>
      </c>
      <c r="E12" s="418">
        <v>0.118974</v>
      </c>
      <c r="F12" s="373">
        <v>0</v>
      </c>
      <c r="G12" s="373">
        <v>0</v>
      </c>
      <c r="H12" s="419">
        <v>0</v>
      </c>
      <c r="I12" s="373">
        <v>0</v>
      </c>
      <c r="J12" s="373">
        <v>0</v>
      </c>
      <c r="K12" s="373">
        <v>0</v>
      </c>
      <c r="L12" s="373">
        <v>0.118974</v>
      </c>
      <c r="M12" s="373">
        <v>0</v>
      </c>
      <c r="N12" s="376" t="s">
        <v>41</v>
      </c>
      <c r="O12" s="371">
        <v>8</v>
      </c>
      <c r="P12" s="44"/>
      <c r="Q12" s="44"/>
      <c r="R12" s="44"/>
      <c r="S12" s="44"/>
      <c r="T12" s="44"/>
      <c r="U12" s="44"/>
    </row>
    <row r="13" spans="1:21" ht="27.75" customHeight="1" x14ac:dyDescent="0.25">
      <c r="A13" s="46"/>
      <c r="B13" s="411">
        <v>9</v>
      </c>
      <c r="C13" s="375" t="s">
        <v>26</v>
      </c>
      <c r="D13" s="420">
        <v>3.0351680552634841E-4</v>
      </c>
      <c r="E13" s="413">
        <v>0.11741500000000001</v>
      </c>
      <c r="F13" s="414">
        <v>0</v>
      </c>
      <c r="G13" s="414">
        <v>0</v>
      </c>
      <c r="H13" s="415">
        <v>0</v>
      </c>
      <c r="I13" s="414">
        <v>0</v>
      </c>
      <c r="J13" s="414">
        <v>0.102899</v>
      </c>
      <c r="K13" s="414">
        <v>0</v>
      </c>
      <c r="L13" s="414">
        <v>1.4515999999999999E-2</v>
      </c>
      <c r="M13" s="414">
        <v>0</v>
      </c>
      <c r="N13" s="375" t="s">
        <v>27</v>
      </c>
      <c r="O13" s="416">
        <v>9</v>
      </c>
      <c r="P13" s="44"/>
      <c r="Q13" s="44"/>
      <c r="R13" s="44"/>
      <c r="S13" s="44"/>
      <c r="T13" s="44"/>
      <c r="U13" s="44"/>
    </row>
    <row r="14" spans="1:21" ht="27.75" customHeight="1" x14ac:dyDescent="0.25">
      <c r="A14" s="46"/>
      <c r="B14" s="370">
        <v>10</v>
      </c>
      <c r="C14" s="376" t="s">
        <v>3</v>
      </c>
      <c r="D14" s="421">
        <v>2.7999338066334305E-4</v>
      </c>
      <c r="E14" s="418">
        <v>0.10831499999999999</v>
      </c>
      <c r="F14" s="373">
        <v>0</v>
      </c>
      <c r="G14" s="373">
        <v>0</v>
      </c>
      <c r="H14" s="419">
        <v>0</v>
      </c>
      <c r="I14" s="373">
        <v>0.10831499999999999</v>
      </c>
      <c r="J14" s="373">
        <v>0</v>
      </c>
      <c r="K14" s="373">
        <v>0</v>
      </c>
      <c r="L14" s="373">
        <v>0</v>
      </c>
      <c r="M14" s="373">
        <v>0</v>
      </c>
      <c r="N14" s="376" t="s">
        <v>4</v>
      </c>
      <c r="O14" s="371">
        <v>10</v>
      </c>
      <c r="P14" s="44"/>
      <c r="Q14" s="44"/>
      <c r="R14" s="44"/>
      <c r="S14" s="44"/>
      <c r="T14" s="44"/>
      <c r="U14" s="44"/>
    </row>
    <row r="15" spans="1:21" ht="27.75" customHeight="1" x14ac:dyDescent="0.25">
      <c r="A15" s="46"/>
      <c r="B15" s="411">
        <v>11</v>
      </c>
      <c r="C15" s="375" t="s">
        <v>30</v>
      </c>
      <c r="D15" s="420">
        <v>2.6908471550709221E-4</v>
      </c>
      <c r="E15" s="413">
        <v>0.10409499999999999</v>
      </c>
      <c r="F15" s="414">
        <v>0</v>
      </c>
      <c r="G15" s="414">
        <v>0</v>
      </c>
      <c r="H15" s="415">
        <v>0</v>
      </c>
      <c r="I15" s="414">
        <v>0</v>
      </c>
      <c r="J15" s="414">
        <v>5.6905999999999998E-2</v>
      </c>
      <c r="K15" s="414">
        <v>0</v>
      </c>
      <c r="L15" s="414">
        <v>4.7189000000000002E-2</v>
      </c>
      <c r="M15" s="414">
        <v>0</v>
      </c>
      <c r="N15" s="375" t="s">
        <v>103</v>
      </c>
      <c r="O15" s="416">
        <v>11</v>
      </c>
      <c r="P15" s="44"/>
      <c r="Q15" s="44"/>
      <c r="R15" s="44"/>
      <c r="S15" s="44"/>
      <c r="T15" s="44"/>
      <c r="U15" s="44"/>
    </row>
    <row r="16" spans="1:21" ht="27.75" customHeight="1" x14ac:dyDescent="0.25">
      <c r="A16" s="46"/>
      <c r="B16" s="370">
        <v>12</v>
      </c>
      <c r="C16" s="376" t="s">
        <v>22</v>
      </c>
      <c r="D16" s="421">
        <v>2.0009645586490694E-4</v>
      </c>
      <c r="E16" s="418">
        <v>7.7407000000000004E-2</v>
      </c>
      <c r="F16" s="373">
        <v>0</v>
      </c>
      <c r="G16" s="373">
        <v>0</v>
      </c>
      <c r="H16" s="419">
        <v>0</v>
      </c>
      <c r="I16" s="373">
        <v>0</v>
      </c>
      <c r="J16" s="373">
        <v>0</v>
      </c>
      <c r="K16" s="373">
        <v>7.7407000000000004E-2</v>
      </c>
      <c r="L16" s="373">
        <v>0</v>
      </c>
      <c r="M16" s="373">
        <v>0</v>
      </c>
      <c r="N16" s="376" t="s">
        <v>23</v>
      </c>
      <c r="O16" s="371">
        <v>12</v>
      </c>
      <c r="P16" s="44"/>
      <c r="Q16" s="44"/>
      <c r="R16" s="44"/>
      <c r="S16" s="44"/>
      <c r="T16" s="44"/>
      <c r="U16" s="44"/>
    </row>
    <row r="17" spans="1:21" ht="27.75" customHeight="1" x14ac:dyDescent="0.25">
      <c r="A17" s="46"/>
      <c r="B17" s="411">
        <v>13</v>
      </c>
      <c r="C17" s="375" t="s">
        <v>5</v>
      </c>
      <c r="D17" s="420">
        <v>5.9359165398812233E-5</v>
      </c>
      <c r="E17" s="413">
        <v>2.2963000000000001E-2</v>
      </c>
      <c r="F17" s="414">
        <v>0</v>
      </c>
      <c r="G17" s="414">
        <v>0</v>
      </c>
      <c r="H17" s="415">
        <v>0</v>
      </c>
      <c r="I17" s="414">
        <v>0</v>
      </c>
      <c r="J17" s="414">
        <v>0</v>
      </c>
      <c r="K17" s="414">
        <v>0</v>
      </c>
      <c r="L17" s="414">
        <v>2.2963000000000001E-2</v>
      </c>
      <c r="M17" s="414">
        <v>0</v>
      </c>
      <c r="N17" s="375" t="s">
        <v>6</v>
      </c>
      <c r="O17" s="416">
        <v>13</v>
      </c>
      <c r="P17" s="44"/>
      <c r="Q17" s="44"/>
      <c r="R17" s="44"/>
      <c r="S17" s="44"/>
      <c r="T17" s="44"/>
      <c r="U17" s="44"/>
    </row>
    <row r="18" spans="1:21" ht="27.75" customHeight="1" x14ac:dyDescent="0.25">
      <c r="A18" s="46"/>
      <c r="B18" s="370">
        <v>14</v>
      </c>
      <c r="C18" s="376" t="s">
        <v>16</v>
      </c>
      <c r="D18" s="421">
        <v>2.4862450585976398E-5</v>
      </c>
      <c r="E18" s="418">
        <v>9.6179999999999998E-3</v>
      </c>
      <c r="F18" s="373">
        <v>0</v>
      </c>
      <c r="G18" s="373">
        <v>9.6179999999999998E-3</v>
      </c>
      <c r="H18" s="419">
        <v>0</v>
      </c>
      <c r="I18" s="373">
        <v>0</v>
      </c>
      <c r="J18" s="373">
        <v>0</v>
      </c>
      <c r="K18" s="373">
        <v>0</v>
      </c>
      <c r="L18" s="373">
        <v>0</v>
      </c>
      <c r="M18" s="373">
        <v>0</v>
      </c>
      <c r="N18" s="376" t="s">
        <v>17</v>
      </c>
      <c r="O18" s="371">
        <v>14</v>
      </c>
      <c r="P18" s="44"/>
      <c r="Q18" s="44"/>
      <c r="R18" s="44"/>
      <c r="S18" s="44"/>
      <c r="T18" s="44"/>
      <c r="U18" s="44"/>
    </row>
    <row r="19" spans="1:21" ht="27.75" customHeight="1" x14ac:dyDescent="0.25">
      <c r="A19" s="46"/>
      <c r="B19" s="411">
        <v>15</v>
      </c>
      <c r="C19" s="375" t="s">
        <v>14</v>
      </c>
      <c r="D19" s="420">
        <v>0</v>
      </c>
      <c r="E19" s="413">
        <v>0</v>
      </c>
      <c r="F19" s="414">
        <v>0</v>
      </c>
      <c r="G19" s="414">
        <v>0</v>
      </c>
      <c r="H19" s="415">
        <v>0</v>
      </c>
      <c r="I19" s="414">
        <v>0</v>
      </c>
      <c r="J19" s="414">
        <v>0</v>
      </c>
      <c r="K19" s="414">
        <v>0</v>
      </c>
      <c r="L19" s="414">
        <v>0</v>
      </c>
      <c r="M19" s="414">
        <v>0</v>
      </c>
      <c r="N19" s="375" t="s">
        <v>15</v>
      </c>
      <c r="O19" s="416">
        <v>15</v>
      </c>
      <c r="P19" s="44"/>
      <c r="Q19" s="44"/>
      <c r="R19" s="44"/>
      <c r="S19" s="44"/>
      <c r="T19" s="44"/>
      <c r="U19" s="44"/>
    </row>
    <row r="20" spans="1:21" ht="27.75" customHeight="1" x14ac:dyDescent="0.25">
      <c r="A20" s="46"/>
      <c r="B20" s="370">
        <v>16</v>
      </c>
      <c r="C20" s="376" t="s">
        <v>36</v>
      </c>
      <c r="D20" s="421">
        <v>0</v>
      </c>
      <c r="E20" s="418">
        <v>0</v>
      </c>
      <c r="F20" s="373">
        <v>0</v>
      </c>
      <c r="G20" s="373">
        <v>0</v>
      </c>
      <c r="H20" s="419">
        <v>0</v>
      </c>
      <c r="I20" s="373">
        <v>0</v>
      </c>
      <c r="J20" s="373">
        <v>0</v>
      </c>
      <c r="K20" s="373">
        <v>0</v>
      </c>
      <c r="L20" s="373">
        <v>0</v>
      </c>
      <c r="M20" s="373">
        <v>0</v>
      </c>
      <c r="N20" s="376" t="s">
        <v>37</v>
      </c>
      <c r="O20" s="371">
        <v>16</v>
      </c>
      <c r="P20" s="44"/>
      <c r="Q20" s="44"/>
      <c r="R20" s="44"/>
      <c r="S20" s="44"/>
      <c r="T20" s="44"/>
      <c r="U20" s="44"/>
    </row>
    <row r="21" spans="1:21" ht="27.75" customHeight="1" x14ac:dyDescent="0.25">
      <c r="A21" s="46"/>
      <c r="B21" s="411">
        <v>17</v>
      </c>
      <c r="C21" s="375" t="s">
        <v>34</v>
      </c>
      <c r="D21" s="420">
        <v>0</v>
      </c>
      <c r="E21" s="413">
        <v>0</v>
      </c>
      <c r="F21" s="414">
        <v>0</v>
      </c>
      <c r="G21" s="414">
        <v>0</v>
      </c>
      <c r="H21" s="415">
        <v>0</v>
      </c>
      <c r="I21" s="414">
        <v>0</v>
      </c>
      <c r="J21" s="414">
        <v>0</v>
      </c>
      <c r="K21" s="414">
        <v>0</v>
      </c>
      <c r="L21" s="414">
        <v>0</v>
      </c>
      <c r="M21" s="414">
        <v>0</v>
      </c>
      <c r="N21" s="375" t="s">
        <v>35</v>
      </c>
      <c r="O21" s="416">
        <v>17</v>
      </c>
      <c r="P21" s="44"/>
      <c r="Q21" s="44"/>
      <c r="R21" s="44"/>
      <c r="S21" s="44"/>
      <c r="T21" s="44"/>
      <c r="U21" s="44"/>
    </row>
    <row r="22" spans="1:21" ht="27.75" customHeight="1" x14ac:dyDescent="0.25">
      <c r="A22" s="46"/>
      <c r="B22" s="370">
        <v>18</v>
      </c>
      <c r="C22" s="376" t="s">
        <v>18</v>
      </c>
      <c r="D22" s="421">
        <v>0</v>
      </c>
      <c r="E22" s="418">
        <v>0</v>
      </c>
      <c r="F22" s="373">
        <v>0</v>
      </c>
      <c r="G22" s="373">
        <v>0</v>
      </c>
      <c r="H22" s="419">
        <v>0</v>
      </c>
      <c r="I22" s="373">
        <v>0</v>
      </c>
      <c r="J22" s="373">
        <v>0</v>
      </c>
      <c r="K22" s="373">
        <v>0</v>
      </c>
      <c r="L22" s="373">
        <v>0</v>
      </c>
      <c r="M22" s="373">
        <v>0</v>
      </c>
      <c r="N22" s="376" t="s">
        <v>19</v>
      </c>
      <c r="O22" s="371">
        <v>18</v>
      </c>
      <c r="P22" s="44"/>
      <c r="Q22" s="44"/>
      <c r="R22" s="44"/>
      <c r="S22" s="44"/>
      <c r="T22" s="44"/>
      <c r="U22" s="44"/>
    </row>
    <row r="23" spans="1:21" ht="27.75" customHeight="1" x14ac:dyDescent="0.25">
      <c r="A23" s="46"/>
      <c r="B23" s="411">
        <v>19</v>
      </c>
      <c r="C23" s="375" t="s">
        <v>8</v>
      </c>
      <c r="D23" s="420">
        <v>0</v>
      </c>
      <c r="E23" s="413">
        <v>0</v>
      </c>
      <c r="F23" s="414">
        <v>0</v>
      </c>
      <c r="G23" s="414">
        <v>0</v>
      </c>
      <c r="H23" s="415">
        <v>0</v>
      </c>
      <c r="I23" s="414">
        <v>0</v>
      </c>
      <c r="J23" s="414">
        <v>0</v>
      </c>
      <c r="K23" s="414">
        <v>0</v>
      </c>
      <c r="L23" s="414">
        <v>0</v>
      </c>
      <c r="M23" s="414">
        <v>0</v>
      </c>
      <c r="N23" s="375" t="s">
        <v>9</v>
      </c>
      <c r="O23" s="416">
        <v>19</v>
      </c>
      <c r="P23" s="44"/>
      <c r="Q23" s="44"/>
      <c r="R23" s="44"/>
      <c r="S23" s="44"/>
      <c r="T23" s="44"/>
      <c r="U23" s="44"/>
    </row>
    <row r="24" spans="1:21" ht="27.75" customHeight="1" x14ac:dyDescent="0.25">
      <c r="A24" s="46"/>
      <c r="B24" s="370">
        <v>20</v>
      </c>
      <c r="C24" s="376" t="s">
        <v>38</v>
      </c>
      <c r="D24" s="421">
        <v>0</v>
      </c>
      <c r="E24" s="418">
        <v>0</v>
      </c>
      <c r="F24" s="373">
        <v>0</v>
      </c>
      <c r="G24" s="373">
        <v>0</v>
      </c>
      <c r="H24" s="419">
        <v>0</v>
      </c>
      <c r="I24" s="373">
        <v>0</v>
      </c>
      <c r="J24" s="373">
        <v>0</v>
      </c>
      <c r="K24" s="373">
        <v>0</v>
      </c>
      <c r="L24" s="373">
        <v>0</v>
      </c>
      <c r="M24" s="373">
        <v>0</v>
      </c>
      <c r="N24" s="376" t="s">
        <v>39</v>
      </c>
      <c r="O24" s="371">
        <v>20</v>
      </c>
      <c r="P24" s="44"/>
      <c r="Q24" s="44"/>
      <c r="R24" s="44"/>
      <c r="S24" s="44"/>
      <c r="T24" s="44"/>
      <c r="U24" s="44"/>
    </row>
    <row r="25" spans="1:21" ht="27.75" customHeight="1" x14ac:dyDescent="0.25">
      <c r="A25" s="46"/>
      <c r="B25" s="411">
        <v>21</v>
      </c>
      <c r="C25" s="375" t="s">
        <v>28</v>
      </c>
      <c r="D25" s="420">
        <v>0</v>
      </c>
      <c r="E25" s="413">
        <v>0</v>
      </c>
      <c r="F25" s="414">
        <v>0</v>
      </c>
      <c r="G25" s="414">
        <v>0</v>
      </c>
      <c r="H25" s="415">
        <v>0</v>
      </c>
      <c r="I25" s="414">
        <v>0</v>
      </c>
      <c r="J25" s="414">
        <v>0</v>
      </c>
      <c r="K25" s="414">
        <v>0</v>
      </c>
      <c r="L25" s="414">
        <v>0</v>
      </c>
      <c r="M25" s="414">
        <v>0</v>
      </c>
      <c r="N25" s="375" t="s">
        <v>29</v>
      </c>
      <c r="O25" s="416">
        <v>21</v>
      </c>
      <c r="P25" s="44"/>
      <c r="Q25" s="44"/>
      <c r="R25" s="44"/>
      <c r="S25" s="44"/>
      <c r="T25" s="44"/>
      <c r="U25" s="44"/>
    </row>
    <row r="26" spans="1:21" ht="27.75" customHeight="1" x14ac:dyDescent="0.25">
      <c r="A26" s="46"/>
      <c r="B26" s="370">
        <v>22</v>
      </c>
      <c r="C26" s="376" t="s">
        <v>44</v>
      </c>
      <c r="D26" s="421">
        <v>0</v>
      </c>
      <c r="E26" s="418">
        <v>0</v>
      </c>
      <c r="F26" s="373">
        <v>0</v>
      </c>
      <c r="G26" s="373">
        <v>0</v>
      </c>
      <c r="H26" s="419">
        <v>0</v>
      </c>
      <c r="I26" s="373">
        <v>0</v>
      </c>
      <c r="J26" s="373">
        <v>0</v>
      </c>
      <c r="K26" s="373">
        <v>0</v>
      </c>
      <c r="L26" s="373">
        <v>0</v>
      </c>
      <c r="M26" s="373">
        <v>0</v>
      </c>
      <c r="N26" s="376" t="s">
        <v>45</v>
      </c>
      <c r="O26" s="371">
        <v>22</v>
      </c>
      <c r="P26" s="44"/>
      <c r="Q26" s="44"/>
      <c r="R26" s="44"/>
      <c r="S26" s="44"/>
      <c r="T26" s="44"/>
      <c r="U26" s="44"/>
    </row>
    <row r="27" spans="1:21" ht="39.75" customHeight="1" x14ac:dyDescent="0.25">
      <c r="B27" s="725" t="s">
        <v>135</v>
      </c>
      <c r="C27" s="726"/>
      <c r="D27" s="762">
        <v>386.84843100000001</v>
      </c>
      <c r="E27" s="762"/>
      <c r="F27" s="422">
        <v>55.570459999999997</v>
      </c>
      <c r="G27" s="422">
        <v>124.03807700000003</v>
      </c>
      <c r="H27" s="423">
        <v>7.5642000000000001E-2</v>
      </c>
      <c r="I27" s="422">
        <v>3.1555629999999999</v>
      </c>
      <c r="J27" s="422">
        <v>6.9257689999999998</v>
      </c>
      <c r="K27" s="422">
        <v>16.603126</v>
      </c>
      <c r="L27" s="422">
        <v>46.180261000000002</v>
      </c>
      <c r="M27" s="422">
        <v>134.299533</v>
      </c>
      <c r="N27" s="725" t="s">
        <v>47</v>
      </c>
      <c r="O27" s="726"/>
      <c r="P27" s="1"/>
      <c r="Q27" s="1"/>
      <c r="R27" s="1"/>
      <c r="S27" s="1"/>
      <c r="T27" s="1"/>
      <c r="U27" s="1"/>
    </row>
    <row r="28" spans="1:21" ht="39.75" customHeight="1" x14ac:dyDescent="0.25">
      <c r="B28" s="758" t="s">
        <v>166</v>
      </c>
      <c r="C28" s="754"/>
      <c r="D28" s="761">
        <v>1</v>
      </c>
      <c r="E28" s="761"/>
      <c r="F28" s="424">
        <v>0.14364918026512558</v>
      </c>
      <c r="G28" s="424">
        <v>0.3206374048858428</v>
      </c>
      <c r="H28" s="424">
        <v>1.9553394543818118E-4</v>
      </c>
      <c r="I28" s="424">
        <v>8.1571043001076558E-3</v>
      </c>
      <c r="J28" s="424">
        <v>1.7903055680223243E-2</v>
      </c>
      <c r="K28" s="424">
        <v>4.2918943621100013E-2</v>
      </c>
      <c r="L28" s="424">
        <v>0.11937559338323903</v>
      </c>
      <c r="M28" s="424">
        <v>0.34716318391892353</v>
      </c>
      <c r="N28" s="758" t="s">
        <v>150</v>
      </c>
      <c r="O28" s="754"/>
      <c r="P28" s="1"/>
      <c r="Q28" s="1"/>
      <c r="R28" s="1"/>
      <c r="S28" s="1"/>
      <c r="T28" s="1"/>
      <c r="U28" s="1"/>
    </row>
    <row r="29" spans="1:21" x14ac:dyDescent="0.25">
      <c r="B29" s="325" t="s">
        <v>70</v>
      </c>
      <c r="C29" s="325"/>
      <c r="D29" s="243"/>
      <c r="E29" s="324"/>
      <c r="F29" s="324"/>
      <c r="G29" s="324"/>
      <c r="H29" s="324"/>
      <c r="I29" s="324"/>
      <c r="J29" s="244"/>
      <c r="K29" s="324"/>
      <c r="L29" s="324"/>
      <c r="M29" s="324"/>
      <c r="N29" s="324"/>
      <c r="O29" s="326" t="s">
        <v>71</v>
      </c>
    </row>
    <row r="30" spans="1:21" s="43" customFormat="1" x14ac:dyDescent="0.25">
      <c r="A30"/>
      <c r="B30"/>
      <c r="E30" s="51"/>
      <c r="F30" s="51"/>
      <c r="G30" s="51"/>
      <c r="H30" s="51"/>
      <c r="I30"/>
      <c r="J30"/>
      <c r="L30"/>
      <c r="P30"/>
      <c r="Q30"/>
      <c r="R30"/>
      <c r="S30"/>
      <c r="T30"/>
      <c r="U30"/>
    </row>
    <row r="31" spans="1:21" s="43" customFormat="1" x14ac:dyDescent="0.25">
      <c r="A31"/>
      <c r="B31"/>
      <c r="E31" s="51"/>
      <c r="F31" s="51"/>
      <c r="G31" s="51"/>
      <c r="H31" s="51"/>
      <c r="I31"/>
      <c r="J31"/>
      <c r="L31"/>
      <c r="P31"/>
      <c r="Q31"/>
      <c r="R31"/>
      <c r="S31"/>
      <c r="T31"/>
      <c r="U31"/>
    </row>
    <row r="32" spans="1:21" s="43" customFormat="1" x14ac:dyDescent="0.25">
      <c r="A32"/>
      <c r="B32"/>
      <c r="E32" s="51"/>
      <c r="F32" s="51"/>
      <c r="G32" s="51"/>
      <c r="H32" s="51"/>
      <c r="I32"/>
      <c r="J32"/>
      <c r="L32"/>
      <c r="P32"/>
      <c r="Q32"/>
      <c r="R32"/>
      <c r="S32"/>
      <c r="T32"/>
      <c r="U32"/>
    </row>
    <row r="33" spans="1:21" s="43" customFormat="1" x14ac:dyDescent="0.25">
      <c r="A33"/>
      <c r="B33"/>
      <c r="E33" s="51"/>
      <c r="F33" s="51"/>
      <c r="G33" s="51"/>
      <c r="H33" s="51"/>
      <c r="I33"/>
      <c r="J33"/>
      <c r="L33"/>
      <c r="P33"/>
      <c r="Q33"/>
      <c r="R33"/>
      <c r="S33"/>
      <c r="T33"/>
      <c r="U33"/>
    </row>
    <row r="34" spans="1:21" s="43" customFormat="1" x14ac:dyDescent="0.25">
      <c r="A34"/>
      <c r="B34"/>
      <c r="E34" s="51"/>
      <c r="F34" s="51"/>
      <c r="G34" s="51"/>
      <c r="H34" s="51"/>
      <c r="I34"/>
      <c r="J34"/>
      <c r="L34"/>
      <c r="P34"/>
      <c r="Q34"/>
      <c r="R34"/>
      <c r="S34"/>
      <c r="T34"/>
      <c r="U34"/>
    </row>
    <row r="35" spans="1:21" s="43" customFormat="1" x14ac:dyDescent="0.25">
      <c r="A35"/>
      <c r="B35"/>
      <c r="E35" s="51"/>
      <c r="F35" s="51"/>
      <c r="G35" s="51"/>
      <c r="H35" s="51"/>
      <c r="I35"/>
      <c r="J35"/>
      <c r="L35"/>
      <c r="P35"/>
      <c r="Q35"/>
      <c r="R35"/>
      <c r="S35"/>
      <c r="T35"/>
      <c r="U35"/>
    </row>
    <row r="36" spans="1:21" s="43" customFormat="1" x14ac:dyDescent="0.25">
      <c r="A36"/>
      <c r="B36"/>
      <c r="E36" s="51"/>
      <c r="F36" s="51"/>
      <c r="G36" s="51"/>
      <c r="H36" s="51"/>
      <c r="I36"/>
      <c r="J36"/>
      <c r="L36"/>
      <c r="P36"/>
      <c r="Q36"/>
      <c r="R36"/>
      <c r="S36"/>
      <c r="T36"/>
      <c r="U36"/>
    </row>
    <row r="37" spans="1:21" s="43" customFormat="1" x14ac:dyDescent="0.25">
      <c r="A37"/>
      <c r="B37"/>
      <c r="E37" s="51"/>
      <c r="F37" s="51"/>
      <c r="G37" s="51"/>
      <c r="H37" s="51"/>
      <c r="I37"/>
      <c r="J37"/>
      <c r="L37"/>
      <c r="P37"/>
      <c r="Q37"/>
      <c r="R37"/>
      <c r="S37"/>
      <c r="T37"/>
      <c r="U37"/>
    </row>
    <row r="38" spans="1:21" s="43" customFormat="1" x14ac:dyDescent="0.25">
      <c r="A38"/>
      <c r="B38"/>
      <c r="E38" s="51"/>
      <c r="F38" s="51"/>
      <c r="G38" s="51"/>
      <c r="H38" s="51"/>
      <c r="I38"/>
      <c r="J38"/>
      <c r="L38"/>
      <c r="P38"/>
      <c r="Q38"/>
      <c r="R38"/>
      <c r="S38"/>
      <c r="T38"/>
      <c r="U38"/>
    </row>
    <row r="39" spans="1:21" s="43" customFormat="1" x14ac:dyDescent="0.25">
      <c r="A39"/>
      <c r="B39"/>
      <c r="E39" s="51"/>
      <c r="F39" s="51"/>
      <c r="G39" s="51"/>
      <c r="H39" s="51"/>
      <c r="I39"/>
      <c r="J39"/>
      <c r="L39"/>
      <c r="P39"/>
      <c r="Q39"/>
      <c r="R39"/>
      <c r="S39"/>
      <c r="T39"/>
      <c r="U39"/>
    </row>
    <row r="40" spans="1:21" s="43" customFormat="1" x14ac:dyDescent="0.25">
      <c r="A40"/>
      <c r="B40"/>
      <c r="E40" s="51"/>
      <c r="F40" s="51"/>
      <c r="G40" s="51"/>
      <c r="H40" s="51"/>
      <c r="I40"/>
      <c r="J40"/>
      <c r="L40"/>
      <c r="P40"/>
      <c r="Q40"/>
      <c r="R40"/>
      <c r="S40"/>
      <c r="T40"/>
      <c r="U40"/>
    </row>
    <row r="41" spans="1:21" s="43" customFormat="1" x14ac:dyDescent="0.25">
      <c r="A41"/>
      <c r="B41"/>
      <c r="E41" s="51"/>
      <c r="F41" s="51"/>
      <c r="G41" s="51"/>
      <c r="H41" s="51"/>
      <c r="I41"/>
      <c r="J41"/>
      <c r="L41"/>
      <c r="P41"/>
      <c r="Q41"/>
      <c r="R41"/>
      <c r="S41"/>
      <c r="T41"/>
      <c r="U41"/>
    </row>
    <row r="42" spans="1:21" s="43" customFormat="1" x14ac:dyDescent="0.25">
      <c r="A42"/>
      <c r="B42"/>
      <c r="E42" s="51"/>
      <c r="F42" s="51"/>
      <c r="G42" s="51"/>
      <c r="H42" s="51"/>
      <c r="I42"/>
      <c r="J42"/>
      <c r="L42"/>
      <c r="P42"/>
      <c r="Q42"/>
      <c r="R42"/>
      <c r="S42"/>
      <c r="T42"/>
      <c r="U42"/>
    </row>
    <row r="43" spans="1:21" s="43" customFormat="1" x14ac:dyDescent="0.25">
      <c r="A43"/>
      <c r="B43"/>
      <c r="E43" s="51"/>
      <c r="F43" s="51"/>
      <c r="G43" s="51"/>
      <c r="H43" s="51"/>
      <c r="I43"/>
      <c r="J43"/>
      <c r="L43"/>
      <c r="P43"/>
      <c r="Q43"/>
      <c r="R43"/>
      <c r="S43"/>
      <c r="T43"/>
      <c r="U43"/>
    </row>
    <row r="44" spans="1:21" s="43" customFormat="1" x14ac:dyDescent="0.25">
      <c r="A44"/>
      <c r="B44"/>
      <c r="E44" s="51"/>
      <c r="F44" s="51"/>
      <c r="G44" s="51"/>
      <c r="H44" s="51"/>
      <c r="I44"/>
      <c r="J44"/>
      <c r="L44"/>
      <c r="P44"/>
      <c r="Q44"/>
      <c r="R44"/>
      <c r="S44"/>
      <c r="T44"/>
      <c r="U44"/>
    </row>
    <row r="45" spans="1:21" s="43" customFormat="1" x14ac:dyDescent="0.25">
      <c r="A45"/>
      <c r="B45"/>
      <c r="E45" s="51"/>
      <c r="F45" s="51"/>
      <c r="G45" s="51"/>
      <c r="H45" s="51"/>
      <c r="I45"/>
      <c r="J45"/>
      <c r="L45"/>
      <c r="P45"/>
      <c r="Q45"/>
      <c r="R45"/>
      <c r="S45"/>
      <c r="T45"/>
      <c r="U45"/>
    </row>
    <row r="46" spans="1:21" s="43" customFormat="1" x14ac:dyDescent="0.25">
      <c r="A46"/>
      <c r="B46"/>
      <c r="E46" s="51"/>
      <c r="F46" s="51"/>
      <c r="G46" s="51"/>
      <c r="H46" s="51"/>
      <c r="I46"/>
      <c r="J46"/>
      <c r="L46"/>
      <c r="P46"/>
      <c r="Q46"/>
      <c r="R46"/>
      <c r="S46"/>
      <c r="T46"/>
      <c r="U46"/>
    </row>
    <row r="47" spans="1:21" s="43" customFormat="1" x14ac:dyDescent="0.25">
      <c r="A47"/>
      <c r="B47"/>
      <c r="E47" s="51"/>
      <c r="F47" s="51"/>
      <c r="G47" s="51"/>
      <c r="H47" s="51"/>
      <c r="I47"/>
      <c r="J47"/>
      <c r="L47"/>
      <c r="P47"/>
      <c r="Q47"/>
      <c r="R47"/>
      <c r="S47"/>
      <c r="T47"/>
      <c r="U47"/>
    </row>
    <row r="48" spans="1:21" s="43" customFormat="1" x14ac:dyDescent="0.25">
      <c r="A48"/>
      <c r="B48"/>
      <c r="E48" s="51"/>
      <c r="F48" s="51"/>
      <c r="G48" s="51"/>
      <c r="H48" s="51"/>
      <c r="I48"/>
      <c r="J48"/>
      <c r="L48"/>
      <c r="P48"/>
      <c r="Q48"/>
      <c r="R48"/>
      <c r="S48"/>
      <c r="T48"/>
      <c r="U48"/>
    </row>
    <row r="49" spans="1:21" s="43" customFormat="1" x14ac:dyDescent="0.25">
      <c r="A49"/>
      <c r="B49"/>
      <c r="E49" s="51"/>
      <c r="F49" s="51"/>
      <c r="G49" s="51"/>
      <c r="H49" s="51"/>
      <c r="I49"/>
      <c r="J49"/>
      <c r="L49"/>
      <c r="P49"/>
      <c r="Q49"/>
      <c r="R49"/>
      <c r="S49"/>
      <c r="T49"/>
      <c r="U49"/>
    </row>
    <row r="50" spans="1:21" s="43" customFormat="1" x14ac:dyDescent="0.25">
      <c r="A50"/>
      <c r="B50"/>
      <c r="E50" s="51"/>
      <c r="F50" s="51"/>
      <c r="G50" s="51"/>
      <c r="H50" s="51"/>
      <c r="I50"/>
      <c r="J50"/>
      <c r="L50"/>
      <c r="P50"/>
      <c r="Q50"/>
      <c r="R50"/>
      <c r="S50"/>
      <c r="T50"/>
      <c r="U50"/>
    </row>
    <row r="51" spans="1:21" s="43" customFormat="1" x14ac:dyDescent="0.25">
      <c r="A51"/>
      <c r="B51"/>
      <c r="E51" s="51"/>
      <c r="F51" s="51"/>
      <c r="G51" s="51"/>
      <c r="H51" s="51"/>
      <c r="I51"/>
      <c r="J51"/>
      <c r="L51"/>
      <c r="P51"/>
      <c r="Q51"/>
      <c r="R51"/>
      <c r="S51"/>
      <c r="T51"/>
      <c r="U51"/>
    </row>
    <row r="52" spans="1:21" s="43" customFormat="1" x14ac:dyDescent="0.25">
      <c r="A52"/>
      <c r="B52"/>
      <c r="E52" s="51"/>
      <c r="F52" s="51"/>
      <c r="G52" s="51"/>
      <c r="H52" s="51"/>
      <c r="I52"/>
      <c r="J52"/>
      <c r="L52"/>
      <c r="P52"/>
      <c r="Q52"/>
      <c r="R52"/>
      <c r="S52"/>
      <c r="T52"/>
      <c r="U52"/>
    </row>
    <row r="53" spans="1:21" s="43" customFormat="1" x14ac:dyDescent="0.25">
      <c r="A53"/>
      <c r="B53"/>
      <c r="E53" s="51"/>
      <c r="F53" s="51"/>
      <c r="G53" s="51"/>
      <c r="H53" s="51"/>
      <c r="I53"/>
      <c r="J53"/>
      <c r="L53"/>
      <c r="P53"/>
      <c r="Q53"/>
      <c r="R53"/>
      <c r="S53"/>
      <c r="T53"/>
      <c r="U53"/>
    </row>
    <row r="54" spans="1:21" s="43" customFormat="1" x14ac:dyDescent="0.25">
      <c r="A54"/>
      <c r="B54"/>
      <c r="E54" s="51"/>
      <c r="F54" s="51"/>
      <c r="G54" s="51"/>
      <c r="H54" s="51"/>
      <c r="I54"/>
      <c r="J54"/>
      <c r="L54"/>
      <c r="P54"/>
      <c r="Q54"/>
      <c r="R54"/>
      <c r="S54"/>
      <c r="T54"/>
      <c r="U54"/>
    </row>
    <row r="55" spans="1:21" s="43" customFormat="1" x14ac:dyDescent="0.25">
      <c r="A55"/>
      <c r="B55"/>
      <c r="E55" s="51"/>
      <c r="F55" s="51"/>
      <c r="G55" s="51"/>
      <c r="H55" s="51"/>
      <c r="I55"/>
      <c r="J55"/>
      <c r="L55"/>
      <c r="P55"/>
      <c r="Q55"/>
      <c r="R55"/>
      <c r="S55"/>
      <c r="T55"/>
      <c r="U55"/>
    </row>
    <row r="56" spans="1:21" s="43" customFormat="1" x14ac:dyDescent="0.25">
      <c r="A56"/>
      <c r="B56"/>
      <c r="E56" s="51"/>
      <c r="F56" s="51"/>
      <c r="G56" s="51"/>
      <c r="H56" s="51"/>
      <c r="I56"/>
      <c r="J56"/>
      <c r="L56"/>
      <c r="P56"/>
      <c r="Q56"/>
      <c r="R56"/>
      <c r="S56"/>
      <c r="T56"/>
      <c r="U56"/>
    </row>
    <row r="57" spans="1:21" s="43" customFormat="1" x14ac:dyDescent="0.25">
      <c r="A57"/>
      <c r="B57"/>
      <c r="E57" s="51"/>
      <c r="F57" s="51"/>
      <c r="G57" s="51"/>
      <c r="H57" s="51"/>
      <c r="I57"/>
      <c r="J57"/>
      <c r="L57"/>
      <c r="P57"/>
      <c r="Q57"/>
      <c r="R57"/>
      <c r="S57"/>
      <c r="T57"/>
      <c r="U57"/>
    </row>
    <row r="58" spans="1:21" s="43" customFormat="1" x14ac:dyDescent="0.25">
      <c r="A58"/>
      <c r="B58"/>
      <c r="E58" s="51"/>
      <c r="F58" s="51"/>
      <c r="G58" s="51"/>
      <c r="H58" s="51"/>
      <c r="I58"/>
      <c r="J58"/>
      <c r="L58"/>
      <c r="P58"/>
      <c r="Q58"/>
      <c r="R58"/>
      <c r="S58"/>
      <c r="T58"/>
      <c r="U58"/>
    </row>
    <row r="59" spans="1:21" s="43" customFormat="1" x14ac:dyDescent="0.25">
      <c r="A59"/>
      <c r="B59"/>
      <c r="E59" s="51"/>
      <c r="F59" s="51"/>
      <c r="G59" s="51"/>
      <c r="H59" s="51"/>
      <c r="I59"/>
      <c r="J59"/>
      <c r="L59"/>
      <c r="P59"/>
      <c r="Q59"/>
      <c r="R59"/>
      <c r="S59"/>
      <c r="T59"/>
      <c r="U59"/>
    </row>
    <row r="60" spans="1:21" s="43" customFormat="1" x14ac:dyDescent="0.25">
      <c r="A60"/>
      <c r="B60"/>
      <c r="E60" s="51"/>
      <c r="F60" s="51"/>
      <c r="G60" s="51"/>
      <c r="H60" s="51"/>
      <c r="I60"/>
      <c r="J60"/>
      <c r="L60"/>
      <c r="P60"/>
      <c r="Q60"/>
      <c r="R60"/>
      <c r="S60"/>
      <c r="T60"/>
      <c r="U60"/>
    </row>
    <row r="61" spans="1:21" s="43" customFormat="1" x14ac:dyDescent="0.25">
      <c r="A61"/>
      <c r="B61"/>
      <c r="E61" s="51"/>
      <c r="F61" s="51"/>
      <c r="G61" s="51"/>
      <c r="H61" s="51"/>
      <c r="I61"/>
      <c r="J61"/>
      <c r="L61"/>
      <c r="P61"/>
      <c r="Q61"/>
      <c r="R61"/>
      <c r="S61"/>
      <c r="T61"/>
      <c r="U61"/>
    </row>
    <row r="62" spans="1:21" s="43" customFormat="1" x14ac:dyDescent="0.25">
      <c r="A62"/>
      <c r="B62"/>
      <c r="E62" s="51"/>
      <c r="F62" s="51"/>
      <c r="G62" s="51"/>
      <c r="H62" s="51"/>
      <c r="I62"/>
      <c r="J62"/>
      <c r="L62"/>
      <c r="P62"/>
      <c r="Q62"/>
      <c r="R62"/>
      <c r="S62"/>
      <c r="T62"/>
      <c r="U62"/>
    </row>
    <row r="63" spans="1:21" s="43" customFormat="1" x14ac:dyDescent="0.25">
      <c r="A63"/>
      <c r="B63"/>
      <c r="E63" s="51"/>
      <c r="F63" s="51"/>
      <c r="G63" s="51"/>
      <c r="H63" s="51"/>
      <c r="I63"/>
      <c r="J63"/>
      <c r="L63"/>
      <c r="O63" s="50"/>
      <c r="P63"/>
      <c r="Q63"/>
      <c r="R63"/>
      <c r="S63"/>
      <c r="T63"/>
      <c r="U63"/>
    </row>
    <row r="64" spans="1:21" s="43" customFormat="1" x14ac:dyDescent="0.25">
      <c r="A64"/>
      <c r="B64"/>
      <c r="E64" s="51"/>
      <c r="F64" s="51"/>
      <c r="G64" s="51"/>
      <c r="H64" s="51"/>
      <c r="I64"/>
      <c r="J64"/>
      <c r="L64"/>
      <c r="P64"/>
      <c r="Q64"/>
      <c r="R64"/>
      <c r="S64"/>
      <c r="T64"/>
      <c r="U64"/>
    </row>
    <row r="65" spans="1:21" s="43" customFormat="1" x14ac:dyDescent="0.25">
      <c r="A65"/>
      <c r="B65"/>
      <c r="E65" s="51"/>
      <c r="F65" s="51"/>
      <c r="G65" s="51"/>
      <c r="H65" s="51"/>
      <c r="I65"/>
      <c r="J65"/>
      <c r="L65"/>
      <c r="P65"/>
      <c r="Q65"/>
      <c r="R65"/>
      <c r="S65"/>
      <c r="T65"/>
      <c r="U65"/>
    </row>
    <row r="66" spans="1:21" s="43" customFormat="1" x14ac:dyDescent="0.25">
      <c r="A66"/>
      <c r="B66"/>
      <c r="E66" s="51"/>
      <c r="F66" s="51"/>
      <c r="G66" s="51"/>
      <c r="H66" s="51"/>
      <c r="I66"/>
      <c r="J66"/>
      <c r="L66"/>
      <c r="P66"/>
      <c r="Q66"/>
      <c r="R66"/>
      <c r="S66"/>
      <c r="T66"/>
      <c r="U66"/>
    </row>
    <row r="67" spans="1:21" s="43" customFormat="1" x14ac:dyDescent="0.25">
      <c r="A67"/>
      <c r="B67"/>
      <c r="E67" s="51"/>
      <c r="F67" s="51"/>
      <c r="G67" s="51"/>
      <c r="H67" s="51"/>
      <c r="I67"/>
      <c r="J67"/>
      <c r="L67"/>
      <c r="P67"/>
      <c r="Q67"/>
      <c r="R67"/>
      <c r="S67"/>
      <c r="T67"/>
      <c r="U67"/>
    </row>
    <row r="68" spans="1:21" s="43" customFormat="1" x14ac:dyDescent="0.25">
      <c r="A68"/>
      <c r="B68"/>
      <c r="E68" s="51"/>
      <c r="F68" s="51"/>
      <c r="G68" s="51"/>
      <c r="H68" s="51"/>
      <c r="I68"/>
      <c r="J68"/>
      <c r="L68"/>
      <c r="P68"/>
      <c r="Q68"/>
      <c r="R68"/>
      <c r="S68"/>
      <c r="T68"/>
      <c r="U68"/>
    </row>
    <row r="69" spans="1:21" s="43" customFormat="1" x14ac:dyDescent="0.25">
      <c r="A69"/>
      <c r="B69"/>
      <c r="E69" s="51"/>
      <c r="F69" s="51"/>
      <c r="G69" s="51"/>
      <c r="H69" s="51"/>
      <c r="I69"/>
      <c r="J69"/>
      <c r="L69"/>
      <c r="P69"/>
      <c r="Q69"/>
      <c r="R69"/>
      <c r="S69"/>
      <c r="T69"/>
      <c r="U69"/>
    </row>
    <row r="70" spans="1:21" s="43" customFormat="1" x14ac:dyDescent="0.25">
      <c r="A70"/>
      <c r="B70"/>
      <c r="E70" s="51"/>
      <c r="F70" s="51"/>
      <c r="G70" s="51"/>
      <c r="H70" s="51"/>
      <c r="I70"/>
      <c r="J70"/>
      <c r="L70"/>
      <c r="P70"/>
      <c r="Q70"/>
      <c r="R70"/>
      <c r="S70"/>
      <c r="T70"/>
      <c r="U70"/>
    </row>
    <row r="71" spans="1:21" s="43" customFormat="1" x14ac:dyDescent="0.25">
      <c r="A71"/>
      <c r="B71"/>
      <c r="E71" s="51"/>
      <c r="F71" s="51"/>
      <c r="G71" s="51"/>
      <c r="H71" s="51"/>
      <c r="I71"/>
      <c r="J71"/>
      <c r="L71"/>
      <c r="P71"/>
      <c r="Q71"/>
      <c r="R71"/>
      <c r="S71"/>
      <c r="T71"/>
      <c r="U71"/>
    </row>
    <row r="72" spans="1:21" s="43" customFormat="1" x14ac:dyDescent="0.25">
      <c r="A72"/>
      <c r="B72"/>
      <c r="E72" s="51"/>
      <c r="F72" s="51"/>
      <c r="G72" s="51"/>
      <c r="H72" s="51"/>
      <c r="I72"/>
      <c r="J72"/>
      <c r="L72"/>
      <c r="P72"/>
      <c r="Q72"/>
      <c r="R72"/>
      <c r="S72"/>
      <c r="T72"/>
      <c r="U72"/>
    </row>
    <row r="73" spans="1:21" s="43" customFormat="1" x14ac:dyDescent="0.25">
      <c r="A73"/>
      <c r="B73"/>
      <c r="E73" s="51"/>
      <c r="F73" s="51"/>
      <c r="G73" s="51"/>
      <c r="H73" s="51"/>
      <c r="I73"/>
      <c r="J73"/>
      <c r="L73"/>
      <c r="P73"/>
      <c r="Q73"/>
      <c r="R73"/>
      <c r="S73"/>
      <c r="T73"/>
      <c r="U73"/>
    </row>
    <row r="74" spans="1:21" s="43" customFormat="1" x14ac:dyDescent="0.25">
      <c r="A74"/>
      <c r="B74"/>
      <c r="E74" s="51"/>
      <c r="F74" s="51"/>
      <c r="G74" s="51"/>
      <c r="H74" s="51"/>
      <c r="I74"/>
      <c r="J74"/>
      <c r="L74"/>
      <c r="P74"/>
      <c r="Q74"/>
      <c r="R74"/>
      <c r="S74"/>
      <c r="T74"/>
      <c r="U74"/>
    </row>
    <row r="75" spans="1:21" s="43" customFormat="1" x14ac:dyDescent="0.25">
      <c r="A75"/>
      <c r="B75"/>
      <c r="E75" s="51"/>
      <c r="F75" s="51"/>
      <c r="G75" s="51"/>
      <c r="H75" s="51"/>
      <c r="I75"/>
      <c r="J75"/>
      <c r="L75"/>
      <c r="P75"/>
      <c r="Q75"/>
      <c r="R75"/>
      <c r="S75"/>
      <c r="T75"/>
      <c r="U75"/>
    </row>
    <row r="76" spans="1:21" s="43" customFormat="1" x14ac:dyDescent="0.25">
      <c r="A76"/>
      <c r="B76"/>
      <c r="E76" s="51"/>
      <c r="F76" s="51"/>
      <c r="G76" s="51"/>
      <c r="H76" s="51"/>
      <c r="I76"/>
      <c r="J76"/>
      <c r="L76"/>
      <c r="P76"/>
      <c r="Q76"/>
      <c r="R76"/>
      <c r="S76"/>
      <c r="T76"/>
      <c r="U76"/>
    </row>
    <row r="77" spans="1:21" s="43" customFormat="1" x14ac:dyDescent="0.25">
      <c r="A77"/>
      <c r="B77"/>
      <c r="E77" s="51"/>
      <c r="F77" s="51"/>
      <c r="G77" s="51"/>
      <c r="H77" s="51"/>
      <c r="I77"/>
      <c r="J77"/>
      <c r="L77"/>
      <c r="P77"/>
      <c r="Q77"/>
      <c r="R77"/>
      <c r="S77"/>
      <c r="T77"/>
      <c r="U77"/>
    </row>
    <row r="78" spans="1:21" s="43" customFormat="1" x14ac:dyDescent="0.25">
      <c r="A78"/>
      <c r="B78"/>
      <c r="E78" s="51"/>
      <c r="F78" s="51"/>
      <c r="G78" s="51"/>
      <c r="H78" s="51"/>
      <c r="I78"/>
      <c r="J78"/>
      <c r="L78"/>
      <c r="P78"/>
      <c r="Q78"/>
      <c r="R78"/>
      <c r="S78"/>
      <c r="T78"/>
      <c r="U78"/>
    </row>
    <row r="79" spans="1:21" s="43" customFormat="1" x14ac:dyDescent="0.25">
      <c r="A79"/>
      <c r="B79"/>
      <c r="E79" s="51"/>
      <c r="F79" s="51"/>
      <c r="G79" s="51"/>
      <c r="H79" s="51"/>
      <c r="I79"/>
      <c r="J79"/>
      <c r="L79"/>
      <c r="P79"/>
      <c r="Q79"/>
      <c r="R79"/>
      <c r="S79"/>
      <c r="T79"/>
      <c r="U79"/>
    </row>
    <row r="80" spans="1:21" s="43" customFormat="1" x14ac:dyDescent="0.25">
      <c r="A80"/>
      <c r="B80"/>
      <c r="E80" s="51"/>
      <c r="F80" s="51"/>
      <c r="G80" s="51"/>
      <c r="H80" s="51"/>
      <c r="I80"/>
      <c r="J80"/>
      <c r="L80"/>
      <c r="P80"/>
      <c r="Q80"/>
      <c r="R80"/>
      <c r="S80"/>
      <c r="T80"/>
      <c r="U80"/>
    </row>
    <row r="81" spans="1:21" s="43" customFormat="1" x14ac:dyDescent="0.25">
      <c r="A81"/>
      <c r="B81"/>
      <c r="E81" s="51"/>
      <c r="F81" s="51"/>
      <c r="G81" s="51"/>
      <c r="H81" s="51"/>
      <c r="I81"/>
      <c r="J81"/>
      <c r="L81"/>
      <c r="P81"/>
      <c r="Q81"/>
      <c r="R81"/>
      <c r="S81"/>
      <c r="T81"/>
      <c r="U81"/>
    </row>
    <row r="82" spans="1:21" s="43" customFormat="1" x14ac:dyDescent="0.25">
      <c r="A82"/>
      <c r="B82"/>
      <c r="E82" s="51"/>
      <c r="F82" s="51"/>
      <c r="G82" s="51"/>
      <c r="H82" s="51"/>
      <c r="I82"/>
      <c r="J82"/>
      <c r="L82"/>
      <c r="P82"/>
      <c r="Q82"/>
      <c r="R82"/>
      <c r="S82"/>
      <c r="T82"/>
      <c r="U82"/>
    </row>
    <row r="83" spans="1:21" s="43" customFormat="1" x14ac:dyDescent="0.25">
      <c r="A83"/>
      <c r="B83"/>
      <c r="E83" s="51"/>
      <c r="F83" s="51"/>
      <c r="G83" s="51"/>
      <c r="H83" s="51"/>
      <c r="I83"/>
      <c r="J83"/>
      <c r="L83"/>
      <c r="P83"/>
      <c r="Q83"/>
      <c r="R83"/>
      <c r="S83"/>
      <c r="T83"/>
      <c r="U83"/>
    </row>
    <row r="84" spans="1:21" s="43" customFormat="1" x14ac:dyDescent="0.25">
      <c r="A84"/>
      <c r="B84"/>
      <c r="E84" s="51"/>
      <c r="F84" s="51"/>
      <c r="G84" s="51"/>
      <c r="H84" s="51"/>
      <c r="I84"/>
      <c r="J84"/>
      <c r="L84"/>
      <c r="P84"/>
      <c r="Q84"/>
      <c r="R84"/>
      <c r="S84"/>
      <c r="T84"/>
      <c r="U84"/>
    </row>
    <row r="85" spans="1:21" s="43" customFormat="1" x14ac:dyDescent="0.25">
      <c r="A85"/>
      <c r="B85"/>
      <c r="E85" s="51"/>
      <c r="F85" s="51"/>
      <c r="G85" s="51"/>
      <c r="H85" s="51"/>
      <c r="I85"/>
      <c r="J85"/>
      <c r="L85"/>
      <c r="P85"/>
      <c r="Q85"/>
      <c r="R85"/>
      <c r="S85"/>
      <c r="T85"/>
      <c r="U85"/>
    </row>
    <row r="86" spans="1:21" s="43" customFormat="1" x14ac:dyDescent="0.25">
      <c r="A86"/>
      <c r="B86"/>
      <c r="E86" s="51"/>
      <c r="F86" s="51"/>
      <c r="G86" s="51"/>
      <c r="H86" s="51"/>
      <c r="I86"/>
      <c r="J86"/>
      <c r="L86"/>
      <c r="P86"/>
      <c r="Q86"/>
      <c r="R86"/>
      <c r="S86"/>
      <c r="T86"/>
      <c r="U86"/>
    </row>
    <row r="87" spans="1:21" s="43" customFormat="1" x14ac:dyDescent="0.25">
      <c r="A87"/>
      <c r="B87"/>
      <c r="E87" s="51"/>
      <c r="F87" s="51"/>
      <c r="G87" s="51"/>
      <c r="H87" s="51"/>
      <c r="I87"/>
      <c r="J87"/>
      <c r="L87"/>
      <c r="P87"/>
      <c r="Q87"/>
      <c r="R87"/>
      <c r="S87"/>
      <c r="T87"/>
      <c r="U87"/>
    </row>
    <row r="88" spans="1:21" s="43" customFormat="1" x14ac:dyDescent="0.25">
      <c r="A88"/>
      <c r="B88"/>
      <c r="E88" s="51"/>
      <c r="F88" s="51"/>
      <c r="G88" s="51"/>
      <c r="H88" s="51"/>
      <c r="I88"/>
      <c r="J88"/>
      <c r="L88"/>
      <c r="P88"/>
      <c r="Q88"/>
      <c r="R88"/>
      <c r="S88"/>
      <c r="T88"/>
      <c r="U88"/>
    </row>
    <row r="89" spans="1:21" s="43" customFormat="1" x14ac:dyDescent="0.25">
      <c r="A89"/>
      <c r="B89"/>
      <c r="E89" s="51"/>
      <c r="F89" s="51"/>
      <c r="G89" s="51"/>
      <c r="H89" s="51"/>
      <c r="I89"/>
      <c r="J89"/>
      <c r="L89"/>
      <c r="P89"/>
      <c r="Q89"/>
      <c r="R89"/>
      <c r="S89"/>
      <c r="T89"/>
      <c r="U89"/>
    </row>
    <row r="90" spans="1:21" s="43" customFormat="1" x14ac:dyDescent="0.25">
      <c r="A90"/>
      <c r="B90"/>
      <c r="E90" s="51"/>
      <c r="F90" s="51"/>
      <c r="G90" s="51"/>
      <c r="H90" s="51"/>
      <c r="I90"/>
      <c r="J90"/>
      <c r="L90"/>
      <c r="P90"/>
      <c r="Q90"/>
      <c r="R90"/>
      <c r="S90"/>
      <c r="T90"/>
      <c r="U90"/>
    </row>
    <row r="91" spans="1:21" s="43" customFormat="1" x14ac:dyDescent="0.25">
      <c r="A91"/>
      <c r="B91"/>
      <c r="E91" s="51"/>
      <c r="F91" s="51"/>
      <c r="G91" s="51"/>
      <c r="H91" s="51"/>
      <c r="I91"/>
      <c r="J91"/>
      <c r="L91"/>
      <c r="P91"/>
      <c r="Q91"/>
      <c r="R91"/>
      <c r="S91"/>
      <c r="T91"/>
      <c r="U91"/>
    </row>
    <row r="92" spans="1:21" s="43" customFormat="1" x14ac:dyDescent="0.25">
      <c r="A92"/>
      <c r="B92"/>
      <c r="E92" s="51"/>
      <c r="F92" s="51"/>
      <c r="G92" s="51"/>
      <c r="H92" s="51"/>
      <c r="I92"/>
      <c r="J92"/>
      <c r="L92"/>
      <c r="P92"/>
      <c r="Q92"/>
      <c r="R92"/>
      <c r="S92"/>
      <c r="T92"/>
      <c r="U92"/>
    </row>
    <row r="93" spans="1:21" s="43" customFormat="1" x14ac:dyDescent="0.25">
      <c r="A93"/>
      <c r="B93"/>
      <c r="E93" s="51"/>
      <c r="F93" s="51"/>
      <c r="G93" s="51"/>
      <c r="H93" s="51"/>
      <c r="I93"/>
      <c r="J93"/>
      <c r="L93"/>
      <c r="P93"/>
      <c r="Q93"/>
      <c r="R93"/>
      <c r="S93"/>
      <c r="T93"/>
      <c r="U93"/>
    </row>
    <row r="94" spans="1:21" s="43" customFormat="1" x14ac:dyDescent="0.25">
      <c r="A94"/>
      <c r="B94"/>
      <c r="E94" s="51"/>
      <c r="F94" s="51"/>
      <c r="G94" s="51"/>
      <c r="H94" s="51"/>
      <c r="I94"/>
      <c r="J94"/>
      <c r="L94"/>
      <c r="P94"/>
      <c r="Q94"/>
      <c r="R94"/>
      <c r="S94"/>
      <c r="T94"/>
      <c r="U94"/>
    </row>
    <row r="95" spans="1:21" s="43" customFormat="1" x14ac:dyDescent="0.25">
      <c r="A95"/>
      <c r="B95"/>
      <c r="E95" s="51"/>
      <c r="F95" s="51"/>
      <c r="G95" s="51"/>
      <c r="H95" s="51"/>
      <c r="I95"/>
      <c r="J95"/>
      <c r="L95"/>
      <c r="P95"/>
      <c r="Q95"/>
      <c r="R95"/>
      <c r="S95"/>
      <c r="T95"/>
      <c r="U95"/>
    </row>
    <row r="96" spans="1:21" s="43" customFormat="1" x14ac:dyDescent="0.25">
      <c r="A96"/>
      <c r="B96"/>
      <c r="E96" s="51"/>
      <c r="F96" s="51"/>
      <c r="G96" s="51"/>
      <c r="H96" s="51"/>
      <c r="I96"/>
      <c r="J96"/>
      <c r="L96"/>
      <c r="P96"/>
      <c r="Q96"/>
      <c r="R96"/>
      <c r="S96"/>
      <c r="T96"/>
      <c r="U96"/>
    </row>
    <row r="97" spans="1:21" s="43" customFormat="1" x14ac:dyDescent="0.25">
      <c r="A97"/>
      <c r="B97"/>
      <c r="E97" s="51"/>
      <c r="F97" s="51"/>
      <c r="G97" s="51"/>
      <c r="H97" s="51"/>
      <c r="I97"/>
      <c r="J97"/>
      <c r="L97"/>
      <c r="P97"/>
      <c r="Q97"/>
      <c r="R97"/>
      <c r="S97"/>
      <c r="T97"/>
      <c r="U97"/>
    </row>
    <row r="98" spans="1:21" s="43" customFormat="1" x14ac:dyDescent="0.25">
      <c r="A98"/>
      <c r="B98"/>
      <c r="E98" s="51"/>
      <c r="F98" s="51"/>
      <c r="G98" s="51"/>
      <c r="H98" s="51"/>
      <c r="I98"/>
      <c r="J98"/>
      <c r="L98"/>
      <c r="P98"/>
      <c r="Q98"/>
      <c r="R98"/>
      <c r="S98"/>
      <c r="T98"/>
      <c r="U98"/>
    </row>
    <row r="99" spans="1:21" s="43" customFormat="1" x14ac:dyDescent="0.25">
      <c r="A99"/>
      <c r="B99"/>
      <c r="E99" s="51"/>
      <c r="F99" s="51"/>
      <c r="G99" s="51"/>
      <c r="H99" s="51"/>
      <c r="I99"/>
      <c r="J99"/>
      <c r="L99"/>
      <c r="P99"/>
      <c r="Q99"/>
      <c r="R99"/>
      <c r="S99"/>
      <c r="T99"/>
      <c r="U99"/>
    </row>
    <row r="100" spans="1:21" s="43" customFormat="1" x14ac:dyDescent="0.25">
      <c r="A100"/>
      <c r="B100"/>
      <c r="E100" s="51"/>
      <c r="F100" s="51"/>
      <c r="G100" s="51"/>
      <c r="H100" s="51"/>
      <c r="I100"/>
      <c r="J100"/>
      <c r="L100"/>
      <c r="P100"/>
      <c r="Q100"/>
      <c r="R100"/>
      <c r="S100"/>
      <c r="T100"/>
      <c r="U100"/>
    </row>
    <row r="101" spans="1:21" s="43" customFormat="1" x14ac:dyDescent="0.25">
      <c r="A101"/>
      <c r="B101"/>
      <c r="E101" s="51"/>
      <c r="F101" s="51"/>
      <c r="G101" s="51"/>
      <c r="H101" s="51"/>
      <c r="I101"/>
      <c r="J101"/>
      <c r="K101"/>
      <c r="L101"/>
      <c r="M101"/>
      <c r="N101"/>
      <c r="P101"/>
      <c r="Q101"/>
      <c r="R101"/>
      <c r="S101"/>
      <c r="T101"/>
      <c r="U101"/>
    </row>
    <row r="102" spans="1:21" s="43" customFormat="1" x14ac:dyDescent="0.25">
      <c r="A102"/>
      <c r="B102"/>
      <c r="E102" s="51"/>
      <c r="F102" s="51"/>
      <c r="G102" s="51"/>
      <c r="H102" s="51"/>
      <c r="I102"/>
      <c r="J102"/>
      <c r="K102"/>
      <c r="L102"/>
      <c r="M102"/>
      <c r="N102"/>
      <c r="P102"/>
      <c r="Q102"/>
      <c r="R102"/>
      <c r="S102"/>
      <c r="T102"/>
      <c r="U102"/>
    </row>
    <row r="103" spans="1:21" s="43" customFormat="1" x14ac:dyDescent="0.25">
      <c r="A103"/>
      <c r="B103"/>
      <c r="E103" s="51"/>
      <c r="F103" s="51"/>
      <c r="G103" s="51"/>
      <c r="H103" s="51"/>
      <c r="I103"/>
      <c r="J103"/>
      <c r="K103"/>
      <c r="L103"/>
      <c r="M103"/>
      <c r="N103"/>
      <c r="P103"/>
      <c r="Q103"/>
      <c r="R103"/>
      <c r="S103"/>
      <c r="T103"/>
      <c r="U103"/>
    </row>
    <row r="104" spans="1:21" s="43" customFormat="1" x14ac:dyDescent="0.25">
      <c r="A104"/>
      <c r="B104"/>
      <c r="E104" s="51"/>
      <c r="F104" s="51"/>
      <c r="G104" s="51"/>
      <c r="H104" s="51"/>
      <c r="I104"/>
      <c r="J104"/>
      <c r="K104"/>
      <c r="L104"/>
      <c r="M104"/>
      <c r="N104"/>
      <c r="P104"/>
      <c r="Q104"/>
      <c r="R104"/>
      <c r="S104"/>
      <c r="T104"/>
      <c r="U104"/>
    </row>
    <row r="105" spans="1:21" s="43" customFormat="1" x14ac:dyDescent="0.25">
      <c r="A105"/>
      <c r="B105"/>
      <c r="E105" s="51"/>
      <c r="F105" s="51"/>
      <c r="G105" s="51"/>
      <c r="H105" s="51"/>
      <c r="I105"/>
      <c r="J105"/>
      <c r="K105"/>
      <c r="L105"/>
      <c r="M105"/>
      <c r="N105"/>
      <c r="P105"/>
      <c r="Q105"/>
      <c r="R105"/>
      <c r="S105"/>
      <c r="T105"/>
      <c r="U105"/>
    </row>
    <row r="106" spans="1:21" s="43" customFormat="1" x14ac:dyDescent="0.25">
      <c r="A106"/>
      <c r="B106"/>
      <c r="E106" s="51"/>
      <c r="F106" s="51"/>
      <c r="G106" s="51"/>
      <c r="H106" s="51"/>
      <c r="I106"/>
      <c r="J106"/>
      <c r="K106"/>
      <c r="L106"/>
      <c r="M106"/>
      <c r="N106"/>
      <c r="P106"/>
      <c r="Q106"/>
      <c r="R106"/>
      <c r="S106"/>
      <c r="T106"/>
      <c r="U106"/>
    </row>
    <row r="107" spans="1:21" s="43" customFormat="1" x14ac:dyDescent="0.25">
      <c r="A107"/>
      <c r="B107"/>
      <c r="E107" s="51"/>
      <c r="F107" s="51"/>
      <c r="G107" s="51"/>
      <c r="H107" s="51"/>
      <c r="I107"/>
      <c r="J107"/>
      <c r="K107"/>
      <c r="L107"/>
      <c r="M107"/>
      <c r="N107"/>
      <c r="P107"/>
      <c r="Q107"/>
      <c r="R107"/>
      <c r="S107"/>
      <c r="T107"/>
      <c r="U107"/>
    </row>
    <row r="108" spans="1:21" s="43" customFormat="1" x14ac:dyDescent="0.25">
      <c r="A108"/>
      <c r="B108"/>
      <c r="E108" s="51"/>
      <c r="F108" s="51"/>
      <c r="G108" s="51"/>
      <c r="H108" s="51"/>
      <c r="I108"/>
      <c r="J108"/>
      <c r="K108"/>
      <c r="L108"/>
      <c r="M108"/>
      <c r="N108"/>
      <c r="P108"/>
      <c r="Q108"/>
      <c r="R108"/>
      <c r="S108"/>
      <c r="T108"/>
      <c r="U108"/>
    </row>
    <row r="109" spans="1:21" s="43" customFormat="1" x14ac:dyDescent="0.25">
      <c r="A109"/>
      <c r="B109"/>
      <c r="E109" s="51"/>
      <c r="F109" s="51"/>
      <c r="G109" s="51"/>
      <c r="H109" s="51"/>
      <c r="I109"/>
      <c r="J109"/>
      <c r="K109"/>
      <c r="L109"/>
      <c r="M109"/>
      <c r="N109"/>
      <c r="P109"/>
      <c r="Q109"/>
      <c r="R109"/>
      <c r="S109"/>
      <c r="T109"/>
      <c r="U109"/>
    </row>
    <row r="110" spans="1:21" s="43" customFormat="1" x14ac:dyDescent="0.25">
      <c r="A110"/>
      <c r="B110"/>
      <c r="E110" s="51"/>
      <c r="F110" s="51"/>
      <c r="G110" s="51"/>
      <c r="H110" s="51"/>
      <c r="I110"/>
      <c r="J110"/>
      <c r="K110"/>
      <c r="L110"/>
      <c r="M110"/>
      <c r="N110"/>
      <c r="P110"/>
      <c r="Q110"/>
      <c r="R110"/>
      <c r="S110"/>
      <c r="T110"/>
      <c r="U110"/>
    </row>
    <row r="111" spans="1:21" s="43" customFormat="1" x14ac:dyDescent="0.25">
      <c r="A111"/>
      <c r="B111"/>
      <c r="E111" s="51"/>
      <c r="F111" s="51"/>
      <c r="G111" s="51"/>
      <c r="H111" s="51"/>
      <c r="I111"/>
      <c r="J111"/>
      <c r="K111"/>
      <c r="L111"/>
      <c r="M111"/>
      <c r="N111"/>
      <c r="P111"/>
      <c r="Q111"/>
      <c r="R111"/>
      <c r="S111"/>
      <c r="T111"/>
      <c r="U111"/>
    </row>
    <row r="112" spans="1:21" s="43" customFormat="1" x14ac:dyDescent="0.25">
      <c r="A112"/>
      <c r="B112"/>
      <c r="E112" s="51"/>
      <c r="F112" s="51"/>
      <c r="G112" s="51"/>
      <c r="H112" s="51"/>
      <c r="I112"/>
      <c r="J112"/>
      <c r="K112"/>
      <c r="L112"/>
      <c r="M112"/>
      <c r="N112"/>
      <c r="P112"/>
      <c r="Q112"/>
      <c r="R112"/>
      <c r="S112"/>
      <c r="T112"/>
      <c r="U112"/>
    </row>
    <row r="113" spans="1:21" s="43" customFormat="1" x14ac:dyDescent="0.25">
      <c r="A113"/>
      <c r="B113"/>
      <c r="E113" s="51"/>
      <c r="F113" s="51"/>
      <c r="G113" s="51"/>
      <c r="H113" s="51"/>
      <c r="I113"/>
      <c r="J113"/>
      <c r="K113"/>
      <c r="L113"/>
      <c r="M113"/>
      <c r="N113"/>
      <c r="P113"/>
      <c r="Q113"/>
      <c r="R113"/>
      <c r="S113"/>
      <c r="T113"/>
      <c r="U113"/>
    </row>
    <row r="114" spans="1:21" s="43" customFormat="1" x14ac:dyDescent="0.25">
      <c r="A114"/>
      <c r="B114"/>
      <c r="E114" s="51"/>
      <c r="F114" s="51"/>
      <c r="G114" s="51"/>
      <c r="H114" s="51"/>
      <c r="I114"/>
      <c r="J114"/>
      <c r="K114"/>
      <c r="L114"/>
      <c r="M114"/>
      <c r="N114"/>
      <c r="P114"/>
      <c r="Q114"/>
      <c r="R114"/>
      <c r="S114"/>
      <c r="T114"/>
      <c r="U114"/>
    </row>
    <row r="115" spans="1:21" s="43" customFormat="1" x14ac:dyDescent="0.25">
      <c r="A115"/>
      <c r="B115"/>
      <c r="E115" s="51"/>
      <c r="F115" s="51"/>
      <c r="G115" s="51"/>
      <c r="H115" s="51"/>
      <c r="I115"/>
      <c r="J115"/>
      <c r="K115"/>
      <c r="L115"/>
      <c r="M115"/>
      <c r="N115"/>
      <c r="P115"/>
      <c r="Q115"/>
      <c r="R115"/>
      <c r="S115"/>
      <c r="T115"/>
      <c r="U115"/>
    </row>
    <row r="116" spans="1:21" s="43" customFormat="1" x14ac:dyDescent="0.25">
      <c r="A116"/>
      <c r="B116"/>
      <c r="E116" s="51"/>
      <c r="F116" s="51"/>
      <c r="G116" s="51"/>
      <c r="H116" s="51"/>
      <c r="I116"/>
      <c r="J116"/>
      <c r="K116"/>
      <c r="L116"/>
      <c r="M116"/>
      <c r="N116"/>
      <c r="P116"/>
      <c r="Q116"/>
      <c r="R116"/>
      <c r="S116"/>
      <c r="T116"/>
      <c r="U116"/>
    </row>
    <row r="117" spans="1:21" s="43" customFormat="1" x14ac:dyDescent="0.25">
      <c r="A117"/>
      <c r="B117"/>
      <c r="E117" s="51"/>
      <c r="F117" s="51"/>
      <c r="G117" s="51"/>
      <c r="H117" s="51"/>
      <c r="I117"/>
      <c r="J117"/>
      <c r="K117"/>
      <c r="L117"/>
      <c r="M117"/>
      <c r="N117"/>
      <c r="P117"/>
      <c r="Q117"/>
      <c r="R117"/>
      <c r="S117"/>
      <c r="T117"/>
      <c r="U117"/>
    </row>
    <row r="118" spans="1:21" s="43" customFormat="1" x14ac:dyDescent="0.25">
      <c r="A118"/>
      <c r="B118"/>
      <c r="E118" s="51"/>
      <c r="F118" s="51"/>
      <c r="G118" s="51"/>
      <c r="H118" s="51"/>
      <c r="I118"/>
      <c r="J118"/>
      <c r="K118"/>
      <c r="L118"/>
      <c r="M118"/>
      <c r="N118"/>
      <c r="P118"/>
      <c r="Q118"/>
      <c r="R118"/>
      <c r="S118"/>
      <c r="T118"/>
      <c r="U118"/>
    </row>
    <row r="119" spans="1:21" s="43" customFormat="1" x14ac:dyDescent="0.25">
      <c r="A119"/>
      <c r="B119"/>
      <c r="E119" s="51"/>
      <c r="F119" s="51"/>
      <c r="G119" s="51"/>
      <c r="H119" s="51"/>
      <c r="I119"/>
      <c r="J119"/>
      <c r="K119"/>
      <c r="L119"/>
      <c r="M119"/>
      <c r="N119"/>
      <c r="P119"/>
      <c r="Q119"/>
      <c r="R119"/>
      <c r="S119"/>
      <c r="T119"/>
      <c r="U119"/>
    </row>
    <row r="120" spans="1:21" s="43" customFormat="1" x14ac:dyDescent="0.25">
      <c r="A120"/>
      <c r="B120"/>
      <c r="E120" s="51"/>
      <c r="F120" s="51"/>
      <c r="G120" s="51"/>
      <c r="H120" s="51"/>
      <c r="I120"/>
      <c r="J120"/>
      <c r="K120"/>
      <c r="L120"/>
      <c r="M120"/>
      <c r="N120"/>
      <c r="P120"/>
      <c r="Q120"/>
      <c r="R120"/>
      <c r="S120"/>
      <c r="T120"/>
      <c r="U120"/>
    </row>
    <row r="121" spans="1:21" s="43" customFormat="1" x14ac:dyDescent="0.25">
      <c r="A121"/>
      <c r="B121"/>
      <c r="E121" s="51"/>
      <c r="F121" s="51"/>
      <c r="G121" s="51"/>
      <c r="H121" s="51"/>
      <c r="I121"/>
      <c r="J121"/>
      <c r="K121"/>
      <c r="L121"/>
      <c r="M121"/>
      <c r="N121"/>
      <c r="P121"/>
      <c r="Q121"/>
      <c r="R121"/>
      <c r="S121"/>
      <c r="T121"/>
      <c r="U121"/>
    </row>
    <row r="122" spans="1:21" s="43" customFormat="1" x14ac:dyDescent="0.25">
      <c r="A122"/>
      <c r="B122"/>
      <c r="E122" s="51"/>
      <c r="F122" s="51"/>
      <c r="G122" s="51"/>
      <c r="H122" s="51"/>
      <c r="I122"/>
      <c r="J122"/>
      <c r="K122"/>
      <c r="L122"/>
      <c r="M122"/>
      <c r="N122"/>
      <c r="P122"/>
      <c r="Q122"/>
      <c r="R122"/>
      <c r="S122"/>
      <c r="T122"/>
      <c r="U122"/>
    </row>
    <row r="123" spans="1:21" s="43" customFormat="1" x14ac:dyDescent="0.25">
      <c r="A123"/>
      <c r="B123"/>
      <c r="E123" s="51"/>
      <c r="F123" s="51"/>
      <c r="G123" s="51"/>
      <c r="H123" s="51"/>
      <c r="I123"/>
      <c r="J123"/>
      <c r="K123"/>
      <c r="L123"/>
      <c r="M123"/>
      <c r="N123"/>
      <c r="P123"/>
      <c r="Q123"/>
      <c r="R123"/>
      <c r="S123"/>
      <c r="T123"/>
      <c r="U123"/>
    </row>
    <row r="124" spans="1:21" s="43" customFormat="1" x14ac:dyDescent="0.25">
      <c r="A124"/>
      <c r="B124"/>
      <c r="E124" s="51"/>
      <c r="F124" s="51"/>
      <c r="G124" s="51"/>
      <c r="H124" s="51"/>
      <c r="I124"/>
      <c r="J124"/>
      <c r="K124"/>
      <c r="L124"/>
      <c r="M124"/>
      <c r="N124"/>
      <c r="P124"/>
      <c r="Q124"/>
      <c r="R124"/>
      <c r="S124"/>
      <c r="T124"/>
      <c r="U124"/>
    </row>
    <row r="125" spans="1:21" s="43" customFormat="1" x14ac:dyDescent="0.25">
      <c r="A125"/>
      <c r="B125"/>
      <c r="E125" s="51"/>
      <c r="F125" s="51"/>
      <c r="G125" s="51"/>
      <c r="H125" s="51"/>
      <c r="I125"/>
      <c r="J125"/>
      <c r="K125"/>
      <c r="L125"/>
      <c r="M125"/>
      <c r="N125"/>
      <c r="P125"/>
      <c r="Q125"/>
      <c r="R125"/>
      <c r="S125"/>
      <c r="T125"/>
      <c r="U125"/>
    </row>
    <row r="126" spans="1:21" s="43" customFormat="1" x14ac:dyDescent="0.25">
      <c r="A126"/>
      <c r="B126"/>
      <c r="E126" s="51"/>
      <c r="F126" s="51"/>
      <c r="G126" s="51"/>
      <c r="H126" s="51"/>
      <c r="I126"/>
      <c r="J126"/>
      <c r="K126"/>
      <c r="L126"/>
      <c r="M126"/>
      <c r="N126"/>
      <c r="P126"/>
      <c r="Q126"/>
      <c r="R126"/>
      <c r="S126"/>
      <c r="T126"/>
      <c r="U126"/>
    </row>
    <row r="127" spans="1:21" s="43" customFormat="1" x14ac:dyDescent="0.25">
      <c r="A127"/>
      <c r="B127"/>
      <c r="E127" s="51"/>
      <c r="F127" s="51"/>
      <c r="G127" s="51"/>
      <c r="H127" s="51"/>
      <c r="I127"/>
      <c r="J127"/>
      <c r="K127"/>
      <c r="L127"/>
      <c r="M127"/>
      <c r="N127"/>
      <c r="P127"/>
      <c r="Q127"/>
      <c r="R127"/>
      <c r="S127"/>
      <c r="T127"/>
      <c r="U127"/>
    </row>
    <row r="128" spans="1:21" s="43" customFormat="1" x14ac:dyDescent="0.25">
      <c r="A128"/>
      <c r="B128"/>
      <c r="E128" s="51"/>
      <c r="F128" s="51"/>
      <c r="G128" s="51"/>
      <c r="H128" s="51"/>
      <c r="I128"/>
      <c r="J128"/>
      <c r="K128"/>
      <c r="L128"/>
      <c r="M128"/>
      <c r="N128"/>
      <c r="P128"/>
      <c r="Q128"/>
      <c r="R128"/>
      <c r="S128"/>
      <c r="T128"/>
      <c r="U128"/>
    </row>
    <row r="129" spans="1:21" s="43" customFormat="1" x14ac:dyDescent="0.25">
      <c r="A129"/>
      <c r="B129"/>
      <c r="E129" s="51"/>
      <c r="F129" s="51"/>
      <c r="G129" s="51"/>
      <c r="H129" s="51"/>
      <c r="I129"/>
      <c r="J129"/>
      <c r="K129"/>
      <c r="L129"/>
      <c r="M129"/>
      <c r="N129"/>
      <c r="P129"/>
      <c r="Q129"/>
      <c r="R129"/>
      <c r="S129"/>
      <c r="T129"/>
      <c r="U129"/>
    </row>
    <row r="130" spans="1:21" s="43" customFormat="1" x14ac:dyDescent="0.25">
      <c r="A130"/>
      <c r="B130"/>
      <c r="E130" s="51"/>
      <c r="F130" s="51"/>
      <c r="G130" s="51"/>
      <c r="H130" s="51"/>
      <c r="I130"/>
      <c r="J130"/>
      <c r="K130"/>
      <c r="L130"/>
      <c r="M130"/>
      <c r="N130"/>
      <c r="P130"/>
      <c r="Q130"/>
      <c r="R130"/>
      <c r="S130"/>
      <c r="T130"/>
      <c r="U130"/>
    </row>
    <row r="131" spans="1:21" s="43" customFormat="1" x14ac:dyDescent="0.25">
      <c r="A131"/>
      <c r="B131"/>
      <c r="E131" s="51"/>
      <c r="F131" s="51"/>
      <c r="G131" s="51"/>
      <c r="H131" s="51"/>
      <c r="I131"/>
      <c r="J131"/>
      <c r="K131"/>
      <c r="L131"/>
      <c r="M131"/>
      <c r="N131"/>
      <c r="P131"/>
      <c r="Q131"/>
      <c r="R131"/>
      <c r="S131"/>
      <c r="T131"/>
      <c r="U131"/>
    </row>
    <row r="132" spans="1:21" s="43" customFormat="1" x14ac:dyDescent="0.25">
      <c r="A132"/>
      <c r="B132"/>
      <c r="E132" s="51"/>
      <c r="F132" s="51"/>
      <c r="G132" s="51"/>
      <c r="H132" s="51"/>
      <c r="I132"/>
      <c r="J132"/>
      <c r="K132"/>
      <c r="L132"/>
      <c r="M132"/>
      <c r="N132"/>
      <c r="P132"/>
      <c r="Q132"/>
      <c r="R132"/>
      <c r="S132"/>
      <c r="T132"/>
      <c r="U132"/>
    </row>
    <row r="133" spans="1:21" s="43" customFormat="1" x14ac:dyDescent="0.25">
      <c r="A133"/>
      <c r="B133"/>
      <c r="E133" s="51"/>
      <c r="F133" s="51"/>
      <c r="G133" s="51"/>
      <c r="H133" s="51"/>
      <c r="I133"/>
      <c r="J133"/>
      <c r="K133"/>
      <c r="L133"/>
      <c r="M133"/>
      <c r="N133"/>
      <c r="P133"/>
      <c r="Q133"/>
      <c r="R133"/>
      <c r="S133"/>
      <c r="T133"/>
      <c r="U133"/>
    </row>
    <row r="134" spans="1:21" s="43" customFormat="1" x14ac:dyDescent="0.25">
      <c r="A134"/>
      <c r="B134"/>
      <c r="E134" s="51"/>
      <c r="F134" s="51"/>
      <c r="G134" s="51"/>
      <c r="H134" s="51"/>
      <c r="I134"/>
      <c r="J134"/>
      <c r="K134"/>
      <c r="L134"/>
      <c r="M134"/>
      <c r="N134"/>
      <c r="P134"/>
      <c r="Q134"/>
      <c r="R134"/>
      <c r="S134"/>
      <c r="T134"/>
      <c r="U134"/>
    </row>
    <row r="135" spans="1:21" s="43" customFormat="1" x14ac:dyDescent="0.25">
      <c r="A135"/>
      <c r="B135"/>
      <c r="E135" s="51"/>
      <c r="F135" s="51"/>
      <c r="G135" s="51"/>
      <c r="H135" s="51"/>
      <c r="I135"/>
      <c r="J135"/>
      <c r="K135"/>
      <c r="L135"/>
      <c r="M135"/>
      <c r="N135"/>
      <c r="P135"/>
      <c r="Q135"/>
      <c r="R135"/>
      <c r="S135"/>
      <c r="T135"/>
      <c r="U135"/>
    </row>
    <row r="136" spans="1:21" s="43" customFormat="1" x14ac:dyDescent="0.25">
      <c r="A136"/>
      <c r="B136"/>
      <c r="E136" s="51"/>
      <c r="F136" s="51"/>
      <c r="G136" s="51"/>
      <c r="H136" s="51"/>
      <c r="I136"/>
      <c r="J136"/>
      <c r="K136"/>
      <c r="L136"/>
      <c r="M136"/>
      <c r="N136"/>
      <c r="P136"/>
      <c r="Q136"/>
      <c r="R136"/>
      <c r="S136"/>
      <c r="T136"/>
      <c r="U136"/>
    </row>
    <row r="137" spans="1:21" s="43" customFormat="1" x14ac:dyDescent="0.25">
      <c r="A137"/>
      <c r="B137"/>
      <c r="E137" s="51"/>
      <c r="F137" s="51"/>
      <c r="G137" s="51"/>
      <c r="H137" s="51"/>
      <c r="I137"/>
      <c r="J137"/>
      <c r="K137"/>
      <c r="L137"/>
      <c r="M137"/>
      <c r="N137"/>
      <c r="P137"/>
      <c r="Q137"/>
      <c r="R137"/>
      <c r="S137"/>
      <c r="T137"/>
      <c r="U137"/>
    </row>
    <row r="138" spans="1:21" s="43" customFormat="1" x14ac:dyDescent="0.25">
      <c r="A138"/>
      <c r="B138"/>
      <c r="E138" s="51"/>
      <c r="F138" s="51"/>
      <c r="G138" s="51"/>
      <c r="H138" s="51"/>
      <c r="I138"/>
      <c r="J138"/>
      <c r="K138"/>
      <c r="L138"/>
      <c r="M138"/>
      <c r="N138"/>
      <c r="P138"/>
      <c r="Q138"/>
      <c r="R138"/>
      <c r="S138"/>
      <c r="T138"/>
      <c r="U138"/>
    </row>
    <row r="139" spans="1:21" s="43" customFormat="1" x14ac:dyDescent="0.25">
      <c r="A139"/>
      <c r="B139"/>
      <c r="E139" s="51"/>
      <c r="F139" s="51"/>
      <c r="G139" s="51"/>
      <c r="H139" s="51"/>
      <c r="I139"/>
      <c r="J139"/>
      <c r="K139"/>
      <c r="L139"/>
      <c r="M139"/>
      <c r="N139"/>
      <c r="P139"/>
      <c r="Q139"/>
      <c r="R139"/>
      <c r="S139"/>
      <c r="T139"/>
      <c r="U139"/>
    </row>
    <row r="140" spans="1:21" s="43" customFormat="1" x14ac:dyDescent="0.25">
      <c r="A140"/>
      <c r="B140"/>
      <c r="E140" s="51"/>
      <c r="F140" s="51"/>
      <c r="G140" s="51"/>
      <c r="H140" s="51"/>
      <c r="I140"/>
      <c r="J140"/>
      <c r="K140"/>
      <c r="L140"/>
      <c r="M140"/>
      <c r="N140"/>
      <c r="P140"/>
      <c r="Q140"/>
      <c r="R140"/>
      <c r="S140"/>
      <c r="T140"/>
      <c r="U140"/>
    </row>
    <row r="141" spans="1:21" s="43" customFormat="1" x14ac:dyDescent="0.25">
      <c r="A141"/>
      <c r="B141"/>
      <c r="E141" s="51"/>
      <c r="F141" s="51"/>
      <c r="G141" s="51"/>
      <c r="H141" s="51"/>
      <c r="I141"/>
      <c r="J141"/>
      <c r="K141"/>
      <c r="L141"/>
      <c r="M141"/>
      <c r="N141"/>
      <c r="P141"/>
      <c r="Q141"/>
      <c r="R141"/>
      <c r="S141"/>
      <c r="T141"/>
      <c r="U141"/>
    </row>
    <row r="142" spans="1:21" s="43" customFormat="1" x14ac:dyDescent="0.25">
      <c r="A142"/>
      <c r="B142"/>
      <c r="E142" s="51"/>
      <c r="F142" s="51"/>
      <c r="G142" s="51"/>
      <c r="H142" s="51"/>
      <c r="I142"/>
      <c r="J142"/>
      <c r="K142"/>
      <c r="L142"/>
      <c r="M142"/>
      <c r="N142"/>
      <c r="P142"/>
      <c r="Q142"/>
      <c r="R142"/>
      <c r="S142"/>
      <c r="T142"/>
      <c r="U142"/>
    </row>
    <row r="143" spans="1:21" s="43" customFormat="1" x14ac:dyDescent="0.25">
      <c r="A143"/>
      <c r="B143"/>
      <c r="E143" s="51"/>
      <c r="F143" s="51"/>
      <c r="G143" s="51"/>
      <c r="H143" s="51"/>
      <c r="I143"/>
      <c r="J143"/>
      <c r="K143"/>
      <c r="L143"/>
      <c r="M143"/>
      <c r="N143"/>
      <c r="P143"/>
      <c r="Q143"/>
      <c r="R143"/>
      <c r="S143"/>
      <c r="T143"/>
      <c r="U143"/>
    </row>
    <row r="144" spans="1:21" s="43" customFormat="1" x14ac:dyDescent="0.25">
      <c r="A144"/>
      <c r="B144"/>
      <c r="E144" s="51"/>
      <c r="F144" s="51"/>
      <c r="G144" s="51"/>
      <c r="H144" s="51"/>
      <c r="I144"/>
      <c r="J144"/>
      <c r="K144"/>
      <c r="L144"/>
      <c r="M144"/>
      <c r="N144"/>
      <c r="P144"/>
      <c r="Q144"/>
      <c r="R144"/>
      <c r="S144"/>
      <c r="T144"/>
      <c r="U144"/>
    </row>
    <row r="145" spans="1:21" s="43" customFormat="1" x14ac:dyDescent="0.25">
      <c r="A145"/>
      <c r="B145"/>
      <c r="E145" s="51"/>
      <c r="F145" s="51"/>
      <c r="G145" s="51"/>
      <c r="H145" s="51"/>
      <c r="I145"/>
      <c r="J145"/>
      <c r="K145"/>
      <c r="L145"/>
      <c r="M145"/>
      <c r="N145"/>
      <c r="P145"/>
      <c r="Q145"/>
      <c r="R145"/>
      <c r="S145"/>
      <c r="T145"/>
      <c r="U145"/>
    </row>
    <row r="146" spans="1:21" s="43" customFormat="1" x14ac:dyDescent="0.25">
      <c r="A146"/>
      <c r="B146"/>
      <c r="E146" s="51"/>
      <c r="F146" s="51"/>
      <c r="G146" s="51"/>
      <c r="H146" s="51"/>
      <c r="I146"/>
      <c r="J146"/>
      <c r="K146"/>
      <c r="L146"/>
      <c r="M146"/>
      <c r="N146"/>
      <c r="P146"/>
      <c r="Q146"/>
      <c r="R146"/>
      <c r="S146"/>
      <c r="T146"/>
      <c r="U146"/>
    </row>
    <row r="147" spans="1:21" s="43" customFormat="1" x14ac:dyDescent="0.25">
      <c r="A147"/>
      <c r="B147"/>
      <c r="E147" s="51"/>
      <c r="F147" s="51"/>
      <c r="G147" s="51"/>
      <c r="H147" s="51"/>
      <c r="I147"/>
      <c r="J147"/>
      <c r="K147"/>
      <c r="L147"/>
      <c r="M147"/>
      <c r="N147"/>
      <c r="P147"/>
      <c r="Q147"/>
      <c r="R147"/>
      <c r="S147"/>
      <c r="T147"/>
      <c r="U147"/>
    </row>
    <row r="148" spans="1:21" s="43" customFormat="1" x14ac:dyDescent="0.25">
      <c r="A148"/>
      <c r="B148"/>
      <c r="E148" s="51"/>
      <c r="F148" s="51"/>
      <c r="G148" s="51"/>
      <c r="H148" s="51"/>
      <c r="I148"/>
      <c r="J148"/>
      <c r="K148"/>
      <c r="L148"/>
      <c r="M148"/>
      <c r="N148"/>
      <c r="P148"/>
      <c r="Q148"/>
      <c r="R148"/>
      <c r="S148"/>
      <c r="T148"/>
      <c r="U148"/>
    </row>
    <row r="149" spans="1:21" s="43" customFormat="1" x14ac:dyDescent="0.25">
      <c r="A149"/>
      <c r="B149"/>
      <c r="E149" s="51"/>
      <c r="F149" s="51"/>
      <c r="G149" s="51"/>
      <c r="H149" s="51"/>
      <c r="I149"/>
      <c r="J149"/>
      <c r="K149"/>
      <c r="L149"/>
      <c r="M149"/>
      <c r="N149"/>
      <c r="P149"/>
      <c r="Q149"/>
      <c r="R149"/>
      <c r="S149"/>
      <c r="T149"/>
      <c r="U149"/>
    </row>
    <row r="150" spans="1:21" s="43" customFormat="1" x14ac:dyDescent="0.25">
      <c r="A150"/>
      <c r="B150"/>
      <c r="E150" s="51"/>
      <c r="F150" s="51"/>
      <c r="G150" s="51"/>
      <c r="H150" s="51"/>
      <c r="I150"/>
      <c r="J150"/>
      <c r="K150"/>
      <c r="L150"/>
      <c r="M150"/>
      <c r="N150"/>
      <c r="P150"/>
      <c r="Q150"/>
      <c r="R150"/>
      <c r="S150"/>
      <c r="T150"/>
      <c r="U150"/>
    </row>
    <row r="151" spans="1:21" s="43" customFormat="1" x14ac:dyDescent="0.25">
      <c r="A151"/>
      <c r="B151"/>
      <c r="E151" s="51"/>
      <c r="F151" s="51"/>
      <c r="G151" s="51"/>
      <c r="H151" s="51"/>
      <c r="I151"/>
      <c r="J151"/>
      <c r="K151"/>
      <c r="L151"/>
      <c r="M151"/>
      <c r="N151"/>
      <c r="P151"/>
      <c r="Q151"/>
      <c r="R151"/>
      <c r="S151"/>
      <c r="T151"/>
      <c r="U151"/>
    </row>
    <row r="152" spans="1:21" s="43" customFormat="1" x14ac:dyDescent="0.25">
      <c r="A152"/>
      <c r="B152"/>
      <c r="E152" s="51"/>
      <c r="F152" s="51"/>
      <c r="G152" s="51"/>
      <c r="H152" s="51"/>
      <c r="I152"/>
      <c r="J152"/>
      <c r="K152"/>
      <c r="L152"/>
      <c r="M152"/>
      <c r="N152"/>
      <c r="P152"/>
      <c r="Q152"/>
      <c r="R152"/>
      <c r="S152"/>
      <c r="T152"/>
      <c r="U152"/>
    </row>
    <row r="153" spans="1:21" s="43" customFormat="1" x14ac:dyDescent="0.25">
      <c r="A153"/>
      <c r="B153"/>
      <c r="E153" s="51"/>
      <c r="F153" s="51"/>
      <c r="G153" s="51"/>
      <c r="H153" s="51"/>
      <c r="I153"/>
      <c r="J153"/>
      <c r="K153"/>
      <c r="L153"/>
      <c r="M153"/>
      <c r="N153"/>
      <c r="P153"/>
      <c r="Q153"/>
      <c r="R153"/>
      <c r="S153"/>
      <c r="T153"/>
      <c r="U153"/>
    </row>
    <row r="154" spans="1:21" s="43" customFormat="1" x14ac:dyDescent="0.25">
      <c r="A154"/>
      <c r="B154"/>
      <c r="E154" s="51"/>
      <c r="F154" s="51"/>
      <c r="G154" s="51"/>
      <c r="H154" s="51"/>
      <c r="I154"/>
      <c r="J154"/>
      <c r="K154"/>
      <c r="L154"/>
      <c r="M154"/>
      <c r="N154"/>
      <c r="P154"/>
      <c r="Q154"/>
      <c r="R154"/>
      <c r="S154"/>
      <c r="T154"/>
      <c r="U154"/>
    </row>
    <row r="155" spans="1:21" s="43" customFormat="1" x14ac:dyDescent="0.25">
      <c r="A155"/>
      <c r="B155"/>
      <c r="E155" s="51"/>
      <c r="F155" s="51"/>
      <c r="G155" s="51"/>
      <c r="H155" s="51"/>
      <c r="I155"/>
      <c r="J155"/>
      <c r="K155"/>
      <c r="L155"/>
      <c r="M155"/>
      <c r="N155"/>
      <c r="P155"/>
      <c r="Q155"/>
      <c r="R155"/>
      <c r="S155"/>
      <c r="T155"/>
      <c r="U155"/>
    </row>
    <row r="156" spans="1:21" s="43" customFormat="1" x14ac:dyDescent="0.25">
      <c r="A156"/>
      <c r="B156"/>
      <c r="E156" s="51"/>
      <c r="F156" s="51"/>
      <c r="G156" s="51"/>
      <c r="H156" s="51"/>
      <c r="I156"/>
      <c r="J156"/>
      <c r="K156"/>
      <c r="L156"/>
      <c r="M156"/>
      <c r="N156"/>
      <c r="P156"/>
      <c r="Q156"/>
      <c r="R156"/>
      <c r="S156"/>
      <c r="T156"/>
      <c r="U156"/>
    </row>
    <row r="157" spans="1:21" s="43" customFormat="1" x14ac:dyDescent="0.25">
      <c r="A157"/>
      <c r="B157"/>
      <c r="E157" s="51"/>
      <c r="F157" s="51"/>
      <c r="G157" s="51"/>
      <c r="H157" s="51"/>
      <c r="I157"/>
      <c r="J157"/>
      <c r="K157"/>
      <c r="L157"/>
      <c r="M157"/>
      <c r="N157"/>
      <c r="P157"/>
      <c r="Q157"/>
      <c r="R157"/>
      <c r="S157"/>
      <c r="T157"/>
      <c r="U157"/>
    </row>
    <row r="158" spans="1:21" s="43" customFormat="1" x14ac:dyDescent="0.25">
      <c r="A158"/>
      <c r="B158"/>
      <c r="E158" s="51"/>
      <c r="F158" s="51"/>
      <c r="G158" s="51"/>
      <c r="H158" s="51"/>
      <c r="I158"/>
      <c r="J158"/>
      <c r="K158"/>
      <c r="L158"/>
      <c r="M158"/>
      <c r="N158"/>
      <c r="P158"/>
      <c r="Q158"/>
      <c r="R158"/>
      <c r="S158"/>
      <c r="T158"/>
      <c r="U158"/>
    </row>
    <row r="159" spans="1:21" s="43" customFormat="1" x14ac:dyDescent="0.25">
      <c r="A159"/>
      <c r="B159"/>
      <c r="E159" s="51"/>
      <c r="F159" s="51"/>
      <c r="G159" s="51"/>
      <c r="H159" s="51"/>
      <c r="I159"/>
      <c r="J159"/>
      <c r="K159"/>
      <c r="L159"/>
      <c r="M159"/>
      <c r="N159"/>
      <c r="P159"/>
      <c r="Q159"/>
      <c r="R159"/>
      <c r="S159"/>
      <c r="T159"/>
      <c r="U159"/>
    </row>
    <row r="160" spans="1:21" s="43" customFormat="1" x14ac:dyDescent="0.25">
      <c r="A160"/>
      <c r="B160"/>
      <c r="E160" s="51"/>
      <c r="F160" s="51"/>
      <c r="G160" s="51"/>
      <c r="H160" s="51"/>
      <c r="I160"/>
      <c r="J160"/>
      <c r="K160"/>
      <c r="L160"/>
      <c r="M160"/>
      <c r="N160"/>
      <c r="P160"/>
      <c r="Q160"/>
      <c r="R160"/>
      <c r="S160"/>
      <c r="T160"/>
      <c r="U160"/>
    </row>
    <row r="161" spans="1:21" s="43" customFormat="1" x14ac:dyDescent="0.25">
      <c r="A161"/>
      <c r="B161"/>
      <c r="E161" s="51"/>
      <c r="F161" s="51"/>
      <c r="G161" s="51"/>
      <c r="H161" s="51"/>
      <c r="I161"/>
      <c r="J161"/>
      <c r="K161"/>
      <c r="L161"/>
      <c r="M161"/>
      <c r="N161"/>
      <c r="P161"/>
      <c r="Q161"/>
      <c r="R161"/>
      <c r="S161"/>
      <c r="T161"/>
      <c r="U161"/>
    </row>
    <row r="162" spans="1:21" s="43" customFormat="1" x14ac:dyDescent="0.25">
      <c r="A162"/>
      <c r="B162"/>
      <c r="E162" s="51"/>
      <c r="F162" s="51"/>
      <c r="G162" s="51"/>
      <c r="H162" s="51"/>
      <c r="I162"/>
      <c r="J162"/>
      <c r="K162"/>
      <c r="L162"/>
      <c r="M162"/>
      <c r="N162"/>
      <c r="P162"/>
      <c r="Q162"/>
      <c r="R162"/>
      <c r="S162"/>
      <c r="T162"/>
      <c r="U162"/>
    </row>
    <row r="163" spans="1:21" s="43" customFormat="1" x14ac:dyDescent="0.25">
      <c r="A163"/>
      <c r="B163"/>
      <c r="E163" s="51"/>
      <c r="F163" s="51"/>
      <c r="G163" s="51"/>
      <c r="H163" s="51"/>
      <c r="I163"/>
      <c r="J163"/>
      <c r="K163"/>
      <c r="L163"/>
      <c r="M163"/>
      <c r="N163"/>
      <c r="P163"/>
      <c r="Q163"/>
      <c r="R163"/>
      <c r="S163"/>
      <c r="T163"/>
      <c r="U163"/>
    </row>
    <row r="164" spans="1:21" s="43" customFormat="1" x14ac:dyDescent="0.25">
      <c r="A164"/>
      <c r="B164"/>
      <c r="E164" s="51"/>
      <c r="F164" s="51"/>
      <c r="G164" s="51"/>
      <c r="H164" s="51"/>
      <c r="I164"/>
      <c r="J164"/>
      <c r="K164"/>
      <c r="L164"/>
      <c r="M164"/>
      <c r="N164"/>
      <c r="P164"/>
      <c r="Q164"/>
      <c r="R164"/>
      <c r="S164"/>
      <c r="T164"/>
      <c r="U164"/>
    </row>
    <row r="165" spans="1:21" s="43" customFormat="1" x14ac:dyDescent="0.25">
      <c r="A165"/>
      <c r="B165"/>
      <c r="E165" s="51"/>
      <c r="F165" s="51"/>
      <c r="G165" s="51"/>
      <c r="H165" s="51"/>
      <c r="I165"/>
      <c r="J165"/>
      <c r="K165"/>
      <c r="L165"/>
      <c r="M165"/>
      <c r="N165"/>
      <c r="P165"/>
      <c r="Q165"/>
      <c r="R165"/>
      <c r="S165"/>
      <c r="T165"/>
      <c r="U165"/>
    </row>
    <row r="166" spans="1:21" s="43" customFormat="1" x14ac:dyDescent="0.25">
      <c r="A166"/>
      <c r="B166"/>
      <c r="E166" s="51"/>
      <c r="F166" s="51"/>
      <c r="G166" s="51"/>
      <c r="H166" s="51"/>
      <c r="I166"/>
      <c r="J166"/>
      <c r="K166"/>
      <c r="L166"/>
      <c r="M166"/>
      <c r="N166"/>
      <c r="P166"/>
      <c r="Q166"/>
      <c r="R166"/>
      <c r="S166"/>
      <c r="T166"/>
      <c r="U166"/>
    </row>
    <row r="167" spans="1:21" s="43" customFormat="1" x14ac:dyDescent="0.25">
      <c r="A167"/>
      <c r="B167"/>
      <c r="E167" s="51"/>
      <c r="F167" s="51"/>
      <c r="G167" s="51"/>
      <c r="H167" s="51"/>
      <c r="I167"/>
      <c r="J167"/>
      <c r="K167"/>
      <c r="L167"/>
      <c r="M167"/>
      <c r="N167"/>
      <c r="P167"/>
      <c r="Q167"/>
      <c r="R167"/>
      <c r="S167"/>
      <c r="T167"/>
      <c r="U167"/>
    </row>
    <row r="168" spans="1:21" s="43" customFormat="1" x14ac:dyDescent="0.25">
      <c r="A168"/>
      <c r="B168"/>
      <c r="E168" s="51"/>
      <c r="F168" s="51"/>
      <c r="G168" s="51"/>
      <c r="H168" s="51"/>
      <c r="I168"/>
      <c r="J168"/>
      <c r="K168"/>
      <c r="L168"/>
      <c r="M168"/>
      <c r="N168"/>
      <c r="P168"/>
      <c r="Q168"/>
      <c r="R168"/>
      <c r="S168"/>
      <c r="T168"/>
      <c r="U168"/>
    </row>
    <row r="169" spans="1:21" s="43" customFormat="1" x14ac:dyDescent="0.25">
      <c r="A169"/>
      <c r="B169"/>
      <c r="E169" s="51"/>
      <c r="F169" s="51"/>
      <c r="G169" s="51"/>
      <c r="H169" s="51"/>
      <c r="I169"/>
      <c r="J169"/>
      <c r="K169"/>
      <c r="L169"/>
      <c r="M169"/>
      <c r="N169"/>
      <c r="P169"/>
      <c r="Q169"/>
      <c r="R169"/>
      <c r="S169"/>
      <c r="T169"/>
      <c r="U169"/>
    </row>
    <row r="170" spans="1:21" s="43" customFormat="1" x14ac:dyDescent="0.25">
      <c r="A170"/>
      <c r="B170"/>
      <c r="E170" s="51"/>
      <c r="F170" s="51"/>
      <c r="G170" s="51"/>
      <c r="H170" s="51"/>
      <c r="I170"/>
      <c r="J170"/>
      <c r="K170"/>
      <c r="L170"/>
      <c r="M170"/>
      <c r="N170"/>
      <c r="P170"/>
      <c r="Q170"/>
      <c r="R170"/>
      <c r="S170"/>
      <c r="T170"/>
      <c r="U170"/>
    </row>
    <row r="171" spans="1:21" s="43" customFormat="1" x14ac:dyDescent="0.25">
      <c r="A171"/>
      <c r="B171"/>
      <c r="E171" s="51"/>
      <c r="F171" s="51"/>
      <c r="G171" s="51"/>
      <c r="H171" s="51"/>
      <c r="I171"/>
      <c r="J171"/>
      <c r="K171"/>
      <c r="L171"/>
      <c r="M171"/>
      <c r="N171"/>
      <c r="P171"/>
      <c r="Q171"/>
      <c r="R171"/>
      <c r="S171"/>
      <c r="T171"/>
      <c r="U171"/>
    </row>
    <row r="172" spans="1:21" s="43" customFormat="1" x14ac:dyDescent="0.25">
      <c r="A172"/>
      <c r="B172"/>
      <c r="E172" s="51"/>
      <c r="F172" s="51"/>
      <c r="G172" s="51"/>
      <c r="H172" s="51"/>
      <c r="I172"/>
      <c r="J172"/>
      <c r="K172"/>
      <c r="L172"/>
      <c r="M172"/>
      <c r="N172"/>
      <c r="P172"/>
      <c r="Q172"/>
      <c r="R172"/>
      <c r="S172"/>
      <c r="T172"/>
      <c r="U172"/>
    </row>
    <row r="173" spans="1:21" s="43" customFormat="1" x14ac:dyDescent="0.25">
      <c r="A173"/>
      <c r="B173"/>
      <c r="E173" s="51"/>
      <c r="F173" s="51"/>
      <c r="G173" s="51"/>
      <c r="H173" s="51"/>
      <c r="I173"/>
      <c r="J173"/>
      <c r="K173"/>
      <c r="L173"/>
      <c r="M173"/>
      <c r="N173"/>
      <c r="P173"/>
      <c r="Q173"/>
      <c r="R173"/>
      <c r="S173"/>
      <c r="T173"/>
      <c r="U173"/>
    </row>
    <row r="174" spans="1:21" s="43" customFormat="1" x14ac:dyDescent="0.25">
      <c r="A174"/>
      <c r="B174"/>
      <c r="E174" s="51"/>
      <c r="F174" s="51"/>
      <c r="G174" s="51"/>
      <c r="H174" s="51"/>
      <c r="I174"/>
      <c r="J174"/>
      <c r="K174"/>
      <c r="L174"/>
      <c r="M174"/>
      <c r="N174"/>
      <c r="P174"/>
      <c r="Q174"/>
      <c r="R174"/>
      <c r="S174"/>
      <c r="T174"/>
      <c r="U174"/>
    </row>
    <row r="175" spans="1:21" s="43" customFormat="1" x14ac:dyDescent="0.25">
      <c r="A175"/>
      <c r="B175"/>
      <c r="E175" s="51"/>
      <c r="F175" s="51"/>
      <c r="G175" s="51"/>
      <c r="H175" s="51"/>
      <c r="I175"/>
      <c r="J175"/>
      <c r="K175"/>
      <c r="L175"/>
      <c r="M175"/>
      <c r="N175"/>
      <c r="P175"/>
      <c r="Q175"/>
      <c r="R175"/>
      <c r="S175"/>
      <c r="T175"/>
      <c r="U175"/>
    </row>
    <row r="176" spans="1:21" s="43" customFormat="1" x14ac:dyDescent="0.25">
      <c r="A176"/>
      <c r="B176"/>
      <c r="E176" s="51"/>
      <c r="F176" s="51"/>
      <c r="G176" s="51"/>
      <c r="H176" s="51"/>
      <c r="I176"/>
      <c r="J176"/>
      <c r="K176"/>
      <c r="L176"/>
      <c r="M176"/>
      <c r="N176"/>
      <c r="P176"/>
      <c r="Q176"/>
      <c r="R176"/>
      <c r="S176"/>
      <c r="T176"/>
      <c r="U176"/>
    </row>
    <row r="177" spans="1:21" s="43" customFormat="1" x14ac:dyDescent="0.25">
      <c r="A177"/>
      <c r="B177"/>
      <c r="E177" s="51"/>
      <c r="F177" s="51"/>
      <c r="G177" s="51"/>
      <c r="H177" s="51"/>
      <c r="I177"/>
      <c r="J177"/>
      <c r="K177"/>
      <c r="L177"/>
      <c r="M177"/>
      <c r="N177"/>
      <c r="P177"/>
      <c r="Q177"/>
      <c r="R177"/>
      <c r="S177"/>
      <c r="T177"/>
      <c r="U177"/>
    </row>
    <row r="178" spans="1:21" s="43" customFormat="1" x14ac:dyDescent="0.25">
      <c r="A178"/>
      <c r="B178"/>
      <c r="E178" s="51"/>
      <c r="F178" s="51"/>
      <c r="G178" s="51"/>
      <c r="H178" s="51"/>
      <c r="I178"/>
      <c r="J178"/>
      <c r="K178"/>
      <c r="L178"/>
      <c r="M178"/>
      <c r="N178"/>
      <c r="P178"/>
      <c r="Q178"/>
      <c r="R178"/>
      <c r="S178"/>
      <c r="T178"/>
      <c r="U178"/>
    </row>
    <row r="179" spans="1:21" s="43" customFormat="1" x14ac:dyDescent="0.25">
      <c r="A179"/>
      <c r="B179"/>
      <c r="E179" s="51"/>
      <c r="F179" s="51"/>
      <c r="G179" s="51"/>
      <c r="H179" s="51"/>
      <c r="I179"/>
      <c r="J179"/>
      <c r="K179"/>
      <c r="L179"/>
      <c r="M179"/>
      <c r="N179"/>
      <c r="P179"/>
      <c r="Q179"/>
      <c r="R179"/>
      <c r="S179"/>
      <c r="T179"/>
      <c r="U179"/>
    </row>
    <row r="180" spans="1:21" s="43" customFormat="1" x14ac:dyDescent="0.25">
      <c r="A180"/>
      <c r="B180"/>
      <c r="E180" s="51"/>
      <c r="F180" s="51"/>
      <c r="G180" s="51"/>
      <c r="H180" s="51"/>
      <c r="I180"/>
      <c r="J180"/>
      <c r="K180"/>
      <c r="L180"/>
      <c r="M180"/>
      <c r="N180"/>
      <c r="P180"/>
      <c r="Q180"/>
      <c r="R180"/>
      <c r="S180"/>
      <c r="T180"/>
      <c r="U180"/>
    </row>
    <row r="181" spans="1:21" s="43" customFormat="1" x14ac:dyDescent="0.25">
      <c r="A181"/>
      <c r="B181"/>
      <c r="E181" s="51"/>
      <c r="F181" s="51"/>
      <c r="G181" s="51"/>
      <c r="H181" s="51"/>
      <c r="I181"/>
      <c r="J181"/>
      <c r="K181"/>
      <c r="L181"/>
      <c r="M181"/>
      <c r="N181"/>
      <c r="P181"/>
      <c r="Q181"/>
      <c r="R181"/>
      <c r="S181"/>
      <c r="T181"/>
      <c r="U181"/>
    </row>
    <row r="182" spans="1:21" s="43" customFormat="1" x14ac:dyDescent="0.25">
      <c r="A182"/>
      <c r="B182"/>
      <c r="E182" s="51"/>
      <c r="F182" s="51"/>
      <c r="G182" s="51"/>
      <c r="H182" s="51"/>
      <c r="I182"/>
      <c r="J182"/>
      <c r="K182"/>
      <c r="L182"/>
      <c r="M182"/>
      <c r="N182"/>
      <c r="P182"/>
      <c r="Q182"/>
      <c r="R182"/>
      <c r="S182"/>
      <c r="T182"/>
      <c r="U182"/>
    </row>
    <row r="183" spans="1:21" s="43" customFormat="1" x14ac:dyDescent="0.25">
      <c r="A183"/>
      <c r="B183"/>
      <c r="E183" s="51"/>
      <c r="F183" s="51"/>
      <c r="G183" s="51"/>
      <c r="H183" s="51"/>
      <c r="I183"/>
      <c r="J183"/>
      <c r="K183"/>
      <c r="L183"/>
      <c r="M183"/>
      <c r="N183"/>
      <c r="P183"/>
      <c r="Q183"/>
      <c r="R183"/>
      <c r="S183"/>
      <c r="T183"/>
      <c r="U183"/>
    </row>
    <row r="184" spans="1:21" s="43" customFormat="1" x14ac:dyDescent="0.25">
      <c r="A184"/>
      <c r="B184"/>
      <c r="E184" s="51"/>
      <c r="F184" s="51"/>
      <c r="G184" s="51"/>
      <c r="H184" s="51"/>
      <c r="I184"/>
      <c r="J184"/>
      <c r="K184"/>
      <c r="L184"/>
      <c r="M184"/>
      <c r="N184"/>
      <c r="P184"/>
      <c r="Q184"/>
      <c r="R184"/>
      <c r="S184"/>
      <c r="T184"/>
      <c r="U184"/>
    </row>
    <row r="185" spans="1:21" s="43" customFormat="1" x14ac:dyDescent="0.25">
      <c r="A185"/>
      <c r="B185"/>
      <c r="E185" s="51"/>
      <c r="F185" s="51"/>
      <c r="G185" s="51"/>
      <c r="H185" s="51"/>
      <c r="I185"/>
      <c r="J185"/>
      <c r="K185"/>
      <c r="L185"/>
      <c r="M185"/>
      <c r="N185"/>
      <c r="P185"/>
      <c r="Q185"/>
      <c r="R185"/>
      <c r="S185"/>
      <c r="T185"/>
      <c r="U185"/>
    </row>
    <row r="186" spans="1:21" s="43" customFormat="1" x14ac:dyDescent="0.25">
      <c r="A186"/>
      <c r="B186"/>
      <c r="E186" s="51"/>
      <c r="F186" s="51"/>
      <c r="G186" s="51"/>
      <c r="H186" s="51"/>
      <c r="I186"/>
      <c r="J186"/>
      <c r="K186"/>
      <c r="L186"/>
      <c r="M186"/>
      <c r="N186"/>
      <c r="P186"/>
      <c r="Q186"/>
      <c r="R186"/>
      <c r="S186"/>
      <c r="T186"/>
      <c r="U186"/>
    </row>
    <row r="187" spans="1:21" s="43" customFormat="1" x14ac:dyDescent="0.25">
      <c r="A187"/>
      <c r="B187"/>
      <c r="E187" s="51"/>
      <c r="F187" s="51"/>
      <c r="G187" s="51"/>
      <c r="H187" s="51"/>
      <c r="I187"/>
      <c r="J187"/>
      <c r="K187"/>
      <c r="L187"/>
      <c r="M187"/>
      <c r="N187"/>
      <c r="P187"/>
      <c r="Q187"/>
      <c r="R187"/>
      <c r="S187"/>
      <c r="T187"/>
      <c r="U187"/>
    </row>
    <row r="188" spans="1:21" s="43" customFormat="1" x14ac:dyDescent="0.25">
      <c r="A188"/>
      <c r="B188"/>
      <c r="E188" s="51"/>
      <c r="F188" s="51"/>
      <c r="G188" s="51"/>
      <c r="H188" s="51"/>
      <c r="I188"/>
      <c r="J188"/>
      <c r="K188"/>
      <c r="L188"/>
      <c r="M188"/>
      <c r="N188"/>
      <c r="P188"/>
      <c r="Q188"/>
      <c r="R188"/>
      <c r="S188"/>
      <c r="T188"/>
      <c r="U188"/>
    </row>
    <row r="189" spans="1:21" s="43" customFormat="1" x14ac:dyDescent="0.25">
      <c r="A189"/>
      <c r="B189"/>
      <c r="E189" s="51"/>
      <c r="F189" s="51"/>
      <c r="G189" s="51"/>
      <c r="H189" s="51"/>
      <c r="I189"/>
      <c r="J189"/>
      <c r="K189"/>
      <c r="L189"/>
      <c r="M189"/>
      <c r="N189"/>
      <c r="P189"/>
      <c r="Q189"/>
      <c r="R189"/>
      <c r="S189"/>
      <c r="T189"/>
      <c r="U189"/>
    </row>
    <row r="190" spans="1:21" s="43" customFormat="1" x14ac:dyDescent="0.25">
      <c r="A190"/>
      <c r="B190"/>
      <c r="E190" s="51"/>
      <c r="F190" s="51"/>
      <c r="G190" s="51"/>
      <c r="H190" s="51"/>
      <c r="I190"/>
      <c r="J190"/>
      <c r="K190"/>
      <c r="L190"/>
      <c r="M190"/>
      <c r="N190"/>
      <c r="P190"/>
      <c r="Q190"/>
      <c r="R190"/>
      <c r="S190"/>
      <c r="T190"/>
      <c r="U190"/>
    </row>
    <row r="191" spans="1:21" s="43" customFormat="1" x14ac:dyDescent="0.25">
      <c r="A191"/>
      <c r="B191"/>
      <c r="E191" s="51"/>
      <c r="F191" s="51"/>
      <c r="G191" s="51"/>
      <c r="H191" s="51"/>
      <c r="I191"/>
      <c r="J191"/>
      <c r="K191"/>
      <c r="L191"/>
      <c r="M191"/>
      <c r="N191"/>
      <c r="P191"/>
      <c r="Q191"/>
      <c r="R191"/>
      <c r="S191"/>
      <c r="T191"/>
      <c r="U191"/>
    </row>
    <row r="192" spans="1:21" s="43" customFormat="1" x14ac:dyDescent="0.25">
      <c r="A192"/>
      <c r="B192"/>
      <c r="E192" s="51"/>
      <c r="F192" s="51"/>
      <c r="G192" s="51"/>
      <c r="H192" s="51"/>
      <c r="I192"/>
      <c r="J192"/>
      <c r="K192"/>
      <c r="L192"/>
      <c r="M192"/>
      <c r="N192"/>
      <c r="P192"/>
      <c r="Q192"/>
      <c r="R192"/>
      <c r="S192"/>
      <c r="T192"/>
      <c r="U192"/>
    </row>
    <row r="193" spans="1:21" s="43" customFormat="1" x14ac:dyDescent="0.25">
      <c r="A193"/>
      <c r="B193"/>
      <c r="E193" s="51"/>
      <c r="F193" s="51"/>
      <c r="G193" s="51"/>
      <c r="H193" s="51"/>
      <c r="I193"/>
      <c r="J193"/>
      <c r="K193"/>
      <c r="L193"/>
      <c r="M193"/>
      <c r="N193"/>
      <c r="P193"/>
      <c r="Q193"/>
      <c r="R193"/>
      <c r="S193"/>
      <c r="T193"/>
      <c r="U193"/>
    </row>
    <row r="194" spans="1:21" s="43" customFormat="1" x14ac:dyDescent="0.25">
      <c r="A194"/>
      <c r="B194"/>
      <c r="E194" s="51"/>
      <c r="F194" s="51"/>
      <c r="G194" s="51"/>
      <c r="H194" s="51"/>
      <c r="I194"/>
      <c r="J194"/>
      <c r="K194"/>
      <c r="L194"/>
      <c r="M194"/>
      <c r="N194"/>
      <c r="P194"/>
      <c r="Q194"/>
      <c r="R194"/>
      <c r="S194"/>
      <c r="T194"/>
      <c r="U194"/>
    </row>
    <row r="195" spans="1:21" s="43" customFormat="1" x14ac:dyDescent="0.25">
      <c r="A195"/>
      <c r="B195"/>
      <c r="E195" s="51"/>
      <c r="F195" s="51"/>
      <c r="G195" s="51"/>
      <c r="H195" s="51"/>
      <c r="I195"/>
      <c r="J195"/>
      <c r="K195"/>
      <c r="L195"/>
      <c r="M195"/>
      <c r="N195"/>
      <c r="P195"/>
      <c r="Q195"/>
      <c r="R195"/>
      <c r="S195"/>
      <c r="T195"/>
      <c r="U195"/>
    </row>
    <row r="196" spans="1:21" s="43" customFormat="1" x14ac:dyDescent="0.25">
      <c r="A196"/>
      <c r="B196"/>
      <c r="E196" s="51"/>
      <c r="F196" s="51"/>
      <c r="G196" s="51"/>
      <c r="H196" s="51"/>
      <c r="I196"/>
      <c r="J196"/>
      <c r="K196"/>
      <c r="L196"/>
      <c r="M196"/>
      <c r="N196"/>
      <c r="P196"/>
      <c r="Q196"/>
      <c r="R196"/>
      <c r="S196"/>
      <c r="T196"/>
      <c r="U196"/>
    </row>
    <row r="197" spans="1:21" s="43" customFormat="1" x14ac:dyDescent="0.25">
      <c r="A197"/>
      <c r="B197"/>
      <c r="E197" s="51"/>
      <c r="F197" s="51"/>
      <c r="G197" s="51"/>
      <c r="H197" s="51"/>
      <c r="I197"/>
      <c r="J197"/>
      <c r="K197"/>
      <c r="L197"/>
      <c r="M197"/>
      <c r="N197"/>
      <c r="P197"/>
      <c r="Q197"/>
      <c r="R197"/>
      <c r="S197"/>
      <c r="T197"/>
      <c r="U197"/>
    </row>
    <row r="198" spans="1:21" s="43" customFormat="1" x14ac:dyDescent="0.25">
      <c r="A198"/>
      <c r="B198"/>
      <c r="E198" s="51"/>
      <c r="F198" s="51"/>
      <c r="G198" s="51"/>
      <c r="H198" s="51"/>
      <c r="I198"/>
      <c r="J198"/>
      <c r="K198"/>
      <c r="L198"/>
      <c r="M198"/>
      <c r="N198"/>
      <c r="P198"/>
      <c r="Q198"/>
      <c r="R198"/>
      <c r="S198"/>
      <c r="T198"/>
      <c r="U198"/>
    </row>
    <row r="199" spans="1:21" s="43" customFormat="1" x14ac:dyDescent="0.25">
      <c r="A199"/>
      <c r="B199"/>
      <c r="E199" s="51"/>
      <c r="F199" s="51"/>
      <c r="G199" s="51"/>
      <c r="H199" s="51"/>
      <c r="I199"/>
      <c r="J199"/>
      <c r="K199"/>
      <c r="L199"/>
      <c r="M199"/>
      <c r="N199"/>
      <c r="P199"/>
      <c r="Q199"/>
      <c r="R199"/>
      <c r="S199"/>
      <c r="T199"/>
      <c r="U199"/>
    </row>
    <row r="200" spans="1:21" s="43" customFormat="1" x14ac:dyDescent="0.25">
      <c r="A200"/>
      <c r="B200"/>
      <c r="E200" s="51"/>
      <c r="F200" s="51"/>
      <c r="G200" s="51"/>
      <c r="H200" s="51"/>
      <c r="I200"/>
      <c r="J200"/>
      <c r="K200"/>
      <c r="L200"/>
      <c r="M200"/>
      <c r="N200"/>
      <c r="P200"/>
      <c r="Q200"/>
      <c r="R200"/>
      <c r="S200"/>
      <c r="T200"/>
      <c r="U200"/>
    </row>
    <row r="201" spans="1:21" s="43" customFormat="1" x14ac:dyDescent="0.25">
      <c r="A201"/>
      <c r="B201"/>
      <c r="E201" s="51"/>
      <c r="F201" s="51"/>
      <c r="G201" s="51"/>
      <c r="H201" s="51"/>
      <c r="I201"/>
      <c r="J201"/>
      <c r="K201"/>
      <c r="L201"/>
      <c r="M201"/>
      <c r="N201"/>
      <c r="P201"/>
      <c r="Q201"/>
      <c r="R201"/>
      <c r="S201"/>
      <c r="T201"/>
      <c r="U201"/>
    </row>
    <row r="202" spans="1:21" s="43" customFormat="1" x14ac:dyDescent="0.25">
      <c r="A202"/>
      <c r="B202"/>
      <c r="E202" s="51"/>
      <c r="F202" s="51"/>
      <c r="G202" s="51"/>
      <c r="H202" s="51"/>
      <c r="I202"/>
      <c r="J202"/>
      <c r="K202"/>
      <c r="L202"/>
      <c r="M202"/>
      <c r="N202"/>
      <c r="P202"/>
      <c r="Q202"/>
      <c r="R202"/>
      <c r="S202"/>
      <c r="T202"/>
      <c r="U202"/>
    </row>
    <row r="203" spans="1:21" s="43" customFormat="1" x14ac:dyDescent="0.25">
      <c r="A203"/>
      <c r="B203"/>
      <c r="E203" s="51"/>
      <c r="F203" s="51"/>
      <c r="G203" s="51"/>
      <c r="H203" s="51"/>
      <c r="I203"/>
      <c r="J203"/>
      <c r="K203"/>
      <c r="L203"/>
      <c r="M203"/>
      <c r="N203"/>
      <c r="P203"/>
      <c r="Q203"/>
      <c r="R203"/>
      <c r="S203"/>
      <c r="T203"/>
      <c r="U203"/>
    </row>
    <row r="204" spans="1:21" s="43" customFormat="1" x14ac:dyDescent="0.25">
      <c r="A204"/>
      <c r="B204"/>
      <c r="E204" s="51"/>
      <c r="F204" s="51"/>
      <c r="G204" s="51"/>
      <c r="H204" s="51"/>
      <c r="I204"/>
      <c r="J204"/>
      <c r="K204"/>
      <c r="L204"/>
      <c r="M204"/>
      <c r="N204"/>
      <c r="P204"/>
      <c r="Q204"/>
      <c r="R204"/>
      <c r="S204"/>
      <c r="T204"/>
      <c r="U204"/>
    </row>
    <row r="205" spans="1:21" s="43" customFormat="1" x14ac:dyDescent="0.25">
      <c r="A205"/>
      <c r="B205"/>
      <c r="E205" s="51"/>
      <c r="F205" s="51"/>
      <c r="G205" s="51"/>
      <c r="H205" s="51"/>
      <c r="I205"/>
      <c r="J205"/>
      <c r="K205"/>
      <c r="L205"/>
      <c r="M205"/>
      <c r="N205"/>
      <c r="P205"/>
      <c r="Q205"/>
      <c r="R205"/>
      <c r="S205"/>
      <c r="T205"/>
      <c r="U205"/>
    </row>
    <row r="206" spans="1:21" s="43" customFormat="1" x14ac:dyDescent="0.25">
      <c r="A206"/>
      <c r="B206"/>
      <c r="E206" s="51"/>
      <c r="F206" s="51"/>
      <c r="G206" s="51"/>
      <c r="H206" s="51"/>
      <c r="I206"/>
      <c r="J206"/>
      <c r="K206"/>
      <c r="L206"/>
      <c r="M206"/>
      <c r="N206"/>
      <c r="P206"/>
      <c r="Q206"/>
      <c r="R206"/>
      <c r="S206"/>
      <c r="T206"/>
      <c r="U206"/>
    </row>
    <row r="207" spans="1:21" s="43" customFormat="1" x14ac:dyDescent="0.25">
      <c r="A207"/>
      <c r="B207"/>
      <c r="E207" s="51"/>
      <c r="F207" s="51"/>
      <c r="G207" s="51"/>
      <c r="H207" s="51"/>
      <c r="I207"/>
      <c r="J207"/>
      <c r="K207"/>
      <c r="L207"/>
      <c r="M207"/>
      <c r="N207"/>
      <c r="P207"/>
      <c r="Q207"/>
      <c r="R207"/>
      <c r="S207"/>
      <c r="T207"/>
      <c r="U207"/>
    </row>
    <row r="208" spans="1:21" s="43" customFormat="1" x14ac:dyDescent="0.25">
      <c r="A208"/>
      <c r="B208"/>
      <c r="E208" s="51"/>
      <c r="F208" s="51"/>
      <c r="G208" s="51"/>
      <c r="H208" s="51"/>
      <c r="I208"/>
      <c r="J208"/>
      <c r="K208"/>
      <c r="L208"/>
      <c r="M208"/>
      <c r="N208"/>
      <c r="P208"/>
      <c r="Q208"/>
      <c r="R208"/>
      <c r="S208"/>
      <c r="T208"/>
      <c r="U208"/>
    </row>
    <row r="209" spans="1:21" s="43" customFormat="1" x14ac:dyDescent="0.25">
      <c r="A209"/>
      <c r="B209"/>
      <c r="E209" s="51"/>
      <c r="F209" s="51"/>
      <c r="G209" s="51"/>
      <c r="H209" s="51"/>
      <c r="I209"/>
      <c r="J209"/>
      <c r="K209"/>
      <c r="L209"/>
      <c r="M209"/>
      <c r="N209"/>
      <c r="P209"/>
      <c r="Q209"/>
      <c r="R209"/>
      <c r="S209"/>
      <c r="T209"/>
      <c r="U209"/>
    </row>
    <row r="210" spans="1:21" s="43" customFormat="1" x14ac:dyDescent="0.25">
      <c r="A210"/>
      <c r="B210"/>
      <c r="E210" s="51"/>
      <c r="F210" s="51"/>
      <c r="G210" s="51"/>
      <c r="H210" s="51"/>
      <c r="I210"/>
      <c r="J210"/>
      <c r="K210"/>
      <c r="L210"/>
      <c r="M210"/>
      <c r="N210"/>
      <c r="P210"/>
      <c r="Q210"/>
      <c r="R210"/>
      <c r="S210"/>
      <c r="T210"/>
      <c r="U210"/>
    </row>
    <row r="211" spans="1:21" s="43" customFormat="1" x14ac:dyDescent="0.25">
      <c r="A211"/>
      <c r="B211"/>
      <c r="E211" s="51"/>
      <c r="F211" s="51"/>
      <c r="G211" s="51"/>
      <c r="H211" s="51"/>
      <c r="I211"/>
      <c r="J211"/>
      <c r="K211"/>
      <c r="L211"/>
      <c r="M211"/>
      <c r="N211"/>
      <c r="P211"/>
      <c r="Q211"/>
      <c r="R211"/>
      <c r="S211"/>
      <c r="T211"/>
      <c r="U211"/>
    </row>
    <row r="212" spans="1:21" s="43" customFormat="1" x14ac:dyDescent="0.25">
      <c r="A212"/>
      <c r="B212"/>
      <c r="E212" s="51"/>
      <c r="F212" s="51"/>
      <c r="G212" s="51"/>
      <c r="H212" s="51"/>
      <c r="I212"/>
      <c r="J212"/>
      <c r="K212"/>
      <c r="L212"/>
      <c r="M212"/>
      <c r="N212"/>
      <c r="P212"/>
      <c r="Q212"/>
      <c r="R212"/>
      <c r="S212"/>
      <c r="T212"/>
      <c r="U212"/>
    </row>
    <row r="213" spans="1:21" s="43" customFormat="1" x14ac:dyDescent="0.25">
      <c r="A213"/>
      <c r="B213"/>
      <c r="E213" s="51"/>
      <c r="F213" s="51"/>
      <c r="G213" s="51"/>
      <c r="H213" s="51"/>
      <c r="I213"/>
      <c r="J213"/>
      <c r="K213"/>
      <c r="L213"/>
      <c r="M213"/>
      <c r="N213"/>
      <c r="P213"/>
      <c r="Q213"/>
      <c r="R213"/>
      <c r="S213"/>
      <c r="T213"/>
      <c r="U213"/>
    </row>
    <row r="214" spans="1:21" s="43" customFormat="1" x14ac:dyDescent="0.25">
      <c r="A214"/>
      <c r="B214"/>
      <c r="E214" s="51"/>
      <c r="F214" s="51"/>
      <c r="G214" s="51"/>
      <c r="H214" s="51"/>
      <c r="I214"/>
      <c r="J214"/>
      <c r="K214"/>
      <c r="L214"/>
      <c r="M214"/>
      <c r="N214"/>
      <c r="P214"/>
      <c r="Q214"/>
      <c r="R214"/>
      <c r="S214"/>
      <c r="T214"/>
      <c r="U214"/>
    </row>
    <row r="215" spans="1:21" s="43" customFormat="1" x14ac:dyDescent="0.25">
      <c r="A215"/>
      <c r="B215"/>
      <c r="E215" s="51"/>
      <c r="F215" s="51"/>
      <c r="G215" s="51"/>
      <c r="H215" s="51"/>
      <c r="I215"/>
      <c r="J215"/>
      <c r="K215"/>
      <c r="L215"/>
      <c r="M215"/>
      <c r="N215"/>
      <c r="P215"/>
      <c r="Q215"/>
      <c r="R215"/>
      <c r="S215"/>
      <c r="T215"/>
      <c r="U215"/>
    </row>
    <row r="216" spans="1:21" s="43" customFormat="1" x14ac:dyDescent="0.25">
      <c r="A216"/>
      <c r="B216"/>
      <c r="E216" s="51"/>
      <c r="F216" s="51"/>
      <c r="G216" s="51"/>
      <c r="H216" s="51"/>
      <c r="I216"/>
      <c r="J216"/>
      <c r="K216"/>
      <c r="L216"/>
      <c r="M216"/>
      <c r="N216"/>
      <c r="P216"/>
      <c r="Q216"/>
      <c r="R216"/>
      <c r="S216"/>
      <c r="T216"/>
      <c r="U216"/>
    </row>
    <row r="217" spans="1:21" s="43" customFormat="1" x14ac:dyDescent="0.25">
      <c r="A217"/>
      <c r="B217"/>
      <c r="E217" s="51"/>
      <c r="F217" s="51"/>
      <c r="G217" s="51"/>
      <c r="H217" s="51"/>
      <c r="I217"/>
      <c r="J217"/>
      <c r="K217"/>
      <c r="L217"/>
      <c r="M217"/>
      <c r="N217"/>
      <c r="P217"/>
      <c r="Q217"/>
      <c r="R217"/>
      <c r="S217"/>
      <c r="T217"/>
      <c r="U217"/>
    </row>
    <row r="218" spans="1:21" s="43" customFormat="1" x14ac:dyDescent="0.25">
      <c r="A218"/>
      <c r="B218"/>
      <c r="E218" s="51"/>
      <c r="F218" s="51"/>
      <c r="G218" s="51"/>
      <c r="H218" s="51"/>
      <c r="I218"/>
      <c r="J218"/>
      <c r="K218"/>
      <c r="L218"/>
      <c r="M218"/>
      <c r="N218"/>
      <c r="P218"/>
      <c r="Q218"/>
      <c r="R218"/>
      <c r="S218"/>
      <c r="T218"/>
      <c r="U218"/>
    </row>
    <row r="219" spans="1:21" s="43" customFormat="1" x14ac:dyDescent="0.25">
      <c r="A219"/>
      <c r="B219"/>
      <c r="E219" s="51"/>
      <c r="F219" s="51"/>
      <c r="G219" s="51"/>
      <c r="H219" s="51"/>
      <c r="I219"/>
      <c r="J219"/>
      <c r="K219"/>
      <c r="L219"/>
      <c r="M219"/>
      <c r="N219"/>
      <c r="P219"/>
      <c r="Q219"/>
      <c r="R219"/>
      <c r="S219"/>
      <c r="T219"/>
      <c r="U219"/>
    </row>
    <row r="220" spans="1:21" s="43" customFormat="1" x14ac:dyDescent="0.25">
      <c r="A220"/>
      <c r="B220"/>
      <c r="E220" s="51"/>
      <c r="F220" s="51"/>
      <c r="G220" s="51"/>
      <c r="H220" s="51"/>
      <c r="I220"/>
      <c r="J220"/>
      <c r="K220"/>
      <c r="L220"/>
      <c r="M220"/>
      <c r="N220"/>
      <c r="P220"/>
      <c r="Q220"/>
      <c r="R220"/>
      <c r="S220"/>
      <c r="T220"/>
      <c r="U220"/>
    </row>
    <row r="221" spans="1:21" s="43" customFormat="1" x14ac:dyDescent="0.25">
      <c r="A221"/>
      <c r="B221"/>
      <c r="E221" s="51"/>
      <c r="F221" s="51"/>
      <c r="G221" s="51"/>
      <c r="H221" s="51"/>
      <c r="I221"/>
      <c r="J221"/>
      <c r="K221"/>
      <c r="L221"/>
      <c r="M221"/>
      <c r="N221"/>
      <c r="P221"/>
      <c r="Q221"/>
      <c r="R221"/>
      <c r="S221"/>
      <c r="T221"/>
      <c r="U221"/>
    </row>
    <row r="222" spans="1:21" s="43" customFormat="1" x14ac:dyDescent="0.25">
      <c r="A222"/>
      <c r="B222"/>
      <c r="E222" s="51"/>
      <c r="F222" s="51"/>
      <c r="G222" s="51"/>
      <c r="H222" s="51"/>
      <c r="I222"/>
      <c r="J222"/>
      <c r="K222"/>
      <c r="L222"/>
      <c r="M222"/>
      <c r="N222"/>
      <c r="P222"/>
      <c r="Q222"/>
      <c r="R222"/>
      <c r="S222"/>
      <c r="T222"/>
      <c r="U222"/>
    </row>
    <row r="223" spans="1:21" s="43" customFormat="1" x14ac:dyDescent="0.25">
      <c r="A223"/>
      <c r="B223"/>
      <c r="E223" s="51"/>
      <c r="F223" s="51"/>
      <c r="G223" s="51"/>
      <c r="H223" s="51"/>
      <c r="I223"/>
      <c r="J223"/>
      <c r="K223"/>
      <c r="L223"/>
      <c r="M223"/>
      <c r="N223"/>
      <c r="P223"/>
      <c r="Q223"/>
      <c r="R223"/>
      <c r="S223"/>
      <c r="T223"/>
      <c r="U223"/>
    </row>
    <row r="224" spans="1:21" s="43" customFormat="1" x14ac:dyDescent="0.25">
      <c r="A224"/>
      <c r="B224"/>
      <c r="E224" s="51"/>
      <c r="F224" s="51"/>
      <c r="G224" s="51"/>
      <c r="H224" s="51"/>
      <c r="I224"/>
      <c r="J224"/>
      <c r="K224"/>
      <c r="L224"/>
      <c r="M224"/>
      <c r="N224"/>
      <c r="P224"/>
      <c r="Q224"/>
      <c r="R224"/>
      <c r="S224"/>
      <c r="T224"/>
      <c r="U224"/>
    </row>
    <row r="225" spans="1:21" s="43" customFormat="1" x14ac:dyDescent="0.25">
      <c r="A225"/>
      <c r="B225"/>
      <c r="E225" s="51"/>
      <c r="F225" s="51"/>
      <c r="G225" s="51"/>
      <c r="H225" s="51"/>
      <c r="I225"/>
      <c r="J225"/>
      <c r="K225"/>
      <c r="L225"/>
      <c r="M225"/>
      <c r="N225"/>
      <c r="P225"/>
      <c r="Q225"/>
      <c r="R225"/>
      <c r="S225"/>
      <c r="T225"/>
      <c r="U225"/>
    </row>
    <row r="226" spans="1:21" s="43" customFormat="1" x14ac:dyDescent="0.25">
      <c r="A226"/>
      <c r="B226"/>
      <c r="E226" s="51"/>
      <c r="F226" s="51"/>
      <c r="G226" s="51"/>
      <c r="H226" s="51"/>
      <c r="I226"/>
      <c r="J226"/>
      <c r="K226"/>
      <c r="L226"/>
      <c r="M226"/>
      <c r="N226"/>
      <c r="P226"/>
      <c r="Q226"/>
      <c r="R226"/>
      <c r="S226"/>
      <c r="T226"/>
      <c r="U226"/>
    </row>
    <row r="227" spans="1:21" s="43" customFormat="1" x14ac:dyDescent="0.25">
      <c r="A227"/>
      <c r="B227"/>
      <c r="E227" s="51"/>
      <c r="F227" s="51"/>
      <c r="G227" s="51"/>
      <c r="H227" s="51"/>
      <c r="I227"/>
      <c r="J227"/>
      <c r="K227"/>
      <c r="L227"/>
      <c r="M227"/>
      <c r="N227"/>
      <c r="P227"/>
      <c r="Q227"/>
      <c r="R227"/>
      <c r="S227"/>
      <c r="T227"/>
      <c r="U227"/>
    </row>
    <row r="228" spans="1:21" s="43" customFormat="1" x14ac:dyDescent="0.25">
      <c r="A228"/>
      <c r="B228"/>
      <c r="E228" s="51"/>
      <c r="F228" s="51"/>
      <c r="G228" s="51"/>
      <c r="H228" s="51"/>
      <c r="I228"/>
      <c r="J228"/>
      <c r="K228"/>
      <c r="L228"/>
      <c r="M228"/>
      <c r="N228"/>
      <c r="P228"/>
      <c r="Q228"/>
      <c r="R228"/>
      <c r="S228"/>
      <c r="T228"/>
      <c r="U228"/>
    </row>
    <row r="229" spans="1:21" s="43" customFormat="1" x14ac:dyDescent="0.25">
      <c r="A229"/>
      <c r="B229"/>
      <c r="E229" s="51"/>
      <c r="F229" s="51"/>
      <c r="G229" s="51"/>
      <c r="H229" s="51"/>
      <c r="I229"/>
      <c r="J229"/>
      <c r="K229"/>
      <c r="L229"/>
      <c r="M229"/>
      <c r="N229"/>
      <c r="P229"/>
      <c r="Q229"/>
      <c r="R229"/>
      <c r="S229"/>
      <c r="T229"/>
      <c r="U229"/>
    </row>
    <row r="230" spans="1:21" s="43" customFormat="1" x14ac:dyDescent="0.25">
      <c r="A230"/>
      <c r="B230"/>
      <c r="E230" s="51"/>
      <c r="F230" s="51"/>
      <c r="G230" s="51"/>
      <c r="H230" s="51"/>
      <c r="I230"/>
      <c r="J230"/>
      <c r="K230"/>
      <c r="L230"/>
      <c r="M230"/>
      <c r="N230"/>
      <c r="P230"/>
      <c r="Q230"/>
      <c r="R230"/>
      <c r="S230"/>
      <c r="T230"/>
      <c r="U230"/>
    </row>
    <row r="231" spans="1:21" s="43" customFormat="1" x14ac:dyDescent="0.25">
      <c r="A231"/>
      <c r="B231"/>
      <c r="E231" s="51"/>
      <c r="F231" s="51"/>
      <c r="G231" s="51"/>
      <c r="H231" s="51"/>
      <c r="I231"/>
      <c r="J231"/>
      <c r="K231"/>
      <c r="L231"/>
      <c r="M231"/>
      <c r="N231"/>
      <c r="P231"/>
      <c r="Q231"/>
      <c r="R231"/>
      <c r="S231"/>
      <c r="T231"/>
      <c r="U231"/>
    </row>
    <row r="232" spans="1:21" s="43" customFormat="1" x14ac:dyDescent="0.25">
      <c r="A232"/>
      <c r="B232"/>
      <c r="E232" s="51"/>
      <c r="F232" s="51"/>
      <c r="G232" s="51"/>
      <c r="H232" s="51"/>
      <c r="I232"/>
      <c r="J232"/>
      <c r="K232"/>
      <c r="L232"/>
      <c r="M232"/>
      <c r="N232"/>
      <c r="P232"/>
      <c r="Q232"/>
      <c r="R232"/>
      <c r="S232"/>
      <c r="T232"/>
      <c r="U232"/>
    </row>
    <row r="233" spans="1:21" s="43" customFormat="1" x14ac:dyDescent="0.25">
      <c r="A233"/>
      <c r="B233"/>
      <c r="E233" s="51"/>
      <c r="F233" s="51"/>
      <c r="G233" s="51"/>
      <c r="H233" s="51"/>
      <c r="I233"/>
      <c r="J233"/>
      <c r="K233"/>
      <c r="L233"/>
      <c r="M233"/>
      <c r="N233"/>
      <c r="P233"/>
      <c r="Q233"/>
      <c r="R233"/>
      <c r="S233"/>
      <c r="T233"/>
      <c r="U233"/>
    </row>
    <row r="234" spans="1:21" s="43" customFormat="1" x14ac:dyDescent="0.25">
      <c r="A234"/>
      <c r="B234"/>
      <c r="E234" s="51"/>
      <c r="F234" s="51"/>
      <c r="G234" s="51"/>
      <c r="H234" s="51"/>
      <c r="I234"/>
      <c r="J234"/>
      <c r="K234"/>
      <c r="L234"/>
      <c r="M234"/>
      <c r="N234"/>
      <c r="P234"/>
      <c r="Q234"/>
      <c r="R234"/>
      <c r="S234"/>
      <c r="T234"/>
      <c r="U234"/>
    </row>
    <row r="235" spans="1:21" s="43" customFormat="1" x14ac:dyDescent="0.25">
      <c r="A235"/>
      <c r="B235"/>
      <c r="E235" s="51"/>
      <c r="F235" s="51"/>
      <c r="G235" s="51"/>
      <c r="H235" s="51"/>
      <c r="I235"/>
      <c r="J235"/>
      <c r="K235"/>
      <c r="L235"/>
      <c r="M235"/>
      <c r="N235"/>
      <c r="P235"/>
      <c r="Q235"/>
      <c r="R235"/>
      <c r="S235"/>
      <c r="T235"/>
      <c r="U235"/>
    </row>
    <row r="236" spans="1:21" s="43" customFormat="1" x14ac:dyDescent="0.25">
      <c r="A236"/>
      <c r="B236"/>
      <c r="E236" s="51"/>
      <c r="F236" s="51"/>
      <c r="G236" s="51"/>
      <c r="H236" s="51"/>
      <c r="I236"/>
      <c r="J236"/>
      <c r="K236"/>
      <c r="L236"/>
      <c r="M236"/>
      <c r="N236"/>
      <c r="P236"/>
      <c r="Q236"/>
      <c r="R236"/>
      <c r="S236"/>
      <c r="T236"/>
      <c r="U236"/>
    </row>
    <row r="237" spans="1:21" s="43" customFormat="1" x14ac:dyDescent="0.25">
      <c r="A237"/>
      <c r="B237"/>
      <c r="E237" s="51"/>
      <c r="F237" s="51"/>
      <c r="G237" s="51"/>
      <c r="H237" s="51"/>
      <c r="I237"/>
      <c r="J237"/>
      <c r="K237"/>
      <c r="L237"/>
      <c r="M237"/>
      <c r="N237"/>
      <c r="P237"/>
      <c r="Q237"/>
      <c r="R237"/>
      <c r="S237"/>
      <c r="T237"/>
      <c r="U237"/>
    </row>
    <row r="238" spans="1:21" s="43" customFormat="1" x14ac:dyDescent="0.25">
      <c r="A238"/>
      <c r="B238"/>
      <c r="E238" s="51"/>
      <c r="F238" s="51"/>
      <c r="G238" s="51"/>
      <c r="H238" s="51"/>
      <c r="I238"/>
      <c r="J238"/>
      <c r="K238"/>
      <c r="L238"/>
      <c r="M238"/>
      <c r="N238"/>
      <c r="P238"/>
      <c r="Q238"/>
      <c r="R238"/>
      <c r="S238"/>
      <c r="T238"/>
      <c r="U238"/>
    </row>
    <row r="239" spans="1:21" s="43" customFormat="1" x14ac:dyDescent="0.25">
      <c r="A239"/>
      <c r="B239"/>
      <c r="E239" s="51"/>
      <c r="F239" s="51"/>
      <c r="G239" s="51"/>
      <c r="H239" s="51"/>
      <c r="I239"/>
      <c r="J239"/>
      <c r="K239"/>
      <c r="L239"/>
      <c r="M239"/>
      <c r="N239"/>
      <c r="P239"/>
      <c r="Q239"/>
      <c r="R239"/>
      <c r="S239"/>
      <c r="T239"/>
      <c r="U239"/>
    </row>
    <row r="240" spans="1:21" s="43" customFormat="1" x14ac:dyDescent="0.25">
      <c r="A240"/>
      <c r="B240"/>
      <c r="E240" s="51"/>
      <c r="F240" s="51"/>
      <c r="G240" s="51"/>
      <c r="H240" s="51"/>
      <c r="I240"/>
      <c r="J240"/>
      <c r="K240"/>
      <c r="L240"/>
      <c r="M240"/>
      <c r="N240"/>
      <c r="P240"/>
      <c r="Q240"/>
      <c r="R240"/>
      <c r="S240"/>
      <c r="T240"/>
      <c r="U240"/>
    </row>
    <row r="241" spans="1:21" s="43" customFormat="1" x14ac:dyDescent="0.25">
      <c r="A241"/>
      <c r="B241"/>
      <c r="E241" s="51"/>
      <c r="F241" s="51"/>
      <c r="G241" s="51"/>
      <c r="H241" s="51"/>
      <c r="I241"/>
      <c r="J241"/>
      <c r="K241"/>
      <c r="L241"/>
      <c r="M241"/>
      <c r="N241"/>
      <c r="P241"/>
      <c r="Q241"/>
      <c r="R241"/>
      <c r="S241"/>
      <c r="T241"/>
      <c r="U241"/>
    </row>
    <row r="242" spans="1:21" s="43" customFormat="1" x14ac:dyDescent="0.25">
      <c r="A242"/>
      <c r="B242"/>
      <c r="E242" s="51"/>
      <c r="F242" s="51"/>
      <c r="G242" s="51"/>
      <c r="H242" s="51"/>
      <c r="I242"/>
      <c r="J242"/>
      <c r="K242"/>
      <c r="L242"/>
      <c r="M242"/>
      <c r="N242"/>
      <c r="P242"/>
      <c r="Q242"/>
      <c r="R242"/>
      <c r="S242"/>
      <c r="T242"/>
      <c r="U242"/>
    </row>
    <row r="243" spans="1:21" s="43" customFormat="1" x14ac:dyDescent="0.25">
      <c r="A243"/>
      <c r="B243"/>
      <c r="E243" s="51"/>
      <c r="F243" s="51"/>
      <c r="G243" s="51"/>
      <c r="H243" s="51"/>
      <c r="I243"/>
      <c r="J243"/>
      <c r="K243"/>
      <c r="L243"/>
      <c r="M243"/>
      <c r="N243"/>
      <c r="P243"/>
      <c r="Q243"/>
      <c r="R243"/>
      <c r="S243"/>
      <c r="T243"/>
      <c r="U243"/>
    </row>
    <row r="244" spans="1:21" s="43" customFormat="1" x14ac:dyDescent="0.25">
      <c r="A244"/>
      <c r="B244"/>
      <c r="E244" s="51"/>
      <c r="F244" s="51"/>
      <c r="G244" s="51"/>
      <c r="H244" s="51"/>
      <c r="I244"/>
      <c r="J244"/>
      <c r="K244"/>
      <c r="L244"/>
      <c r="M244"/>
      <c r="N244"/>
      <c r="P244"/>
      <c r="Q244"/>
      <c r="R244"/>
      <c r="S244"/>
      <c r="T244"/>
      <c r="U244"/>
    </row>
    <row r="245" spans="1:21" s="43" customFormat="1" x14ac:dyDescent="0.25">
      <c r="A245"/>
      <c r="B245"/>
      <c r="E245" s="51"/>
      <c r="F245" s="51"/>
      <c r="G245" s="51"/>
      <c r="H245" s="51"/>
      <c r="I245"/>
      <c r="J245"/>
      <c r="K245"/>
      <c r="L245"/>
      <c r="M245"/>
      <c r="N245"/>
      <c r="P245"/>
      <c r="Q245"/>
      <c r="R245"/>
      <c r="S245"/>
      <c r="T245"/>
      <c r="U245"/>
    </row>
    <row r="246" spans="1:21" s="43" customFormat="1" x14ac:dyDescent="0.25">
      <c r="A246"/>
      <c r="B246"/>
      <c r="E246" s="51"/>
      <c r="F246" s="51"/>
      <c r="G246" s="51"/>
      <c r="H246" s="51"/>
      <c r="I246"/>
      <c r="J246"/>
      <c r="K246"/>
      <c r="L246"/>
      <c r="M246"/>
      <c r="N246"/>
      <c r="P246"/>
      <c r="Q246"/>
      <c r="R246"/>
      <c r="S246"/>
      <c r="T246"/>
      <c r="U246"/>
    </row>
    <row r="247" spans="1:21" s="43" customFormat="1" x14ac:dyDescent="0.25">
      <c r="A247"/>
      <c r="B247"/>
      <c r="E247" s="51"/>
      <c r="F247" s="51"/>
      <c r="G247" s="51"/>
      <c r="H247" s="51"/>
      <c r="I247"/>
      <c r="J247"/>
      <c r="K247"/>
      <c r="L247"/>
      <c r="M247"/>
      <c r="N247"/>
      <c r="P247"/>
      <c r="Q247"/>
      <c r="R247"/>
      <c r="S247"/>
      <c r="T247"/>
      <c r="U247"/>
    </row>
    <row r="248" spans="1:21" s="43" customFormat="1" x14ac:dyDescent="0.25">
      <c r="A248"/>
      <c r="B248"/>
      <c r="E248" s="51"/>
      <c r="F248" s="51"/>
      <c r="G248" s="51"/>
      <c r="H248" s="51"/>
      <c r="I248"/>
      <c r="J248"/>
      <c r="K248"/>
      <c r="L248"/>
      <c r="M248"/>
      <c r="N248"/>
      <c r="P248"/>
      <c r="Q248"/>
      <c r="R248"/>
      <c r="S248"/>
      <c r="T248"/>
      <c r="U248"/>
    </row>
    <row r="249" spans="1:21" s="43" customFormat="1" x14ac:dyDescent="0.25">
      <c r="A249"/>
      <c r="B249"/>
      <c r="E249" s="51"/>
      <c r="F249" s="51"/>
      <c r="G249" s="51"/>
      <c r="H249" s="51"/>
      <c r="I249"/>
      <c r="J249"/>
      <c r="K249"/>
      <c r="L249"/>
      <c r="M249"/>
      <c r="N249"/>
      <c r="P249"/>
      <c r="Q249"/>
      <c r="R249"/>
      <c r="S249"/>
      <c r="T249"/>
      <c r="U249"/>
    </row>
    <row r="250" spans="1:21" s="43" customFormat="1" x14ac:dyDescent="0.25">
      <c r="A250"/>
      <c r="B250"/>
      <c r="E250" s="51"/>
      <c r="F250" s="51"/>
      <c r="G250" s="51"/>
      <c r="H250" s="51"/>
      <c r="I250"/>
      <c r="J250"/>
      <c r="K250"/>
      <c r="L250"/>
      <c r="M250"/>
      <c r="N250"/>
      <c r="P250"/>
      <c r="Q250"/>
      <c r="R250"/>
      <c r="S250"/>
      <c r="T250"/>
      <c r="U250"/>
    </row>
    <row r="251" spans="1:21" s="43" customFormat="1" x14ac:dyDescent="0.25">
      <c r="A251"/>
      <c r="B251"/>
      <c r="E251" s="51"/>
      <c r="F251" s="51"/>
      <c r="G251" s="51"/>
      <c r="H251" s="51"/>
      <c r="I251"/>
      <c r="J251"/>
      <c r="K251"/>
      <c r="L251"/>
      <c r="M251"/>
      <c r="N251"/>
      <c r="P251"/>
      <c r="Q251"/>
      <c r="R251"/>
      <c r="S251"/>
      <c r="T251"/>
      <c r="U251"/>
    </row>
    <row r="252" spans="1:21" s="43" customFormat="1" x14ac:dyDescent="0.25">
      <c r="A252"/>
      <c r="B252"/>
      <c r="E252" s="51"/>
      <c r="F252" s="51"/>
      <c r="G252" s="51"/>
      <c r="H252" s="51"/>
      <c r="I252"/>
      <c r="J252"/>
      <c r="K252"/>
      <c r="L252"/>
      <c r="M252"/>
      <c r="N252"/>
      <c r="P252"/>
      <c r="Q252"/>
      <c r="R252"/>
      <c r="S252"/>
      <c r="T252"/>
      <c r="U252"/>
    </row>
    <row r="253" spans="1:21" s="43" customFormat="1" x14ac:dyDescent="0.25">
      <c r="A253"/>
      <c r="B253"/>
      <c r="E253" s="51"/>
      <c r="F253" s="51"/>
      <c r="G253" s="51"/>
      <c r="H253" s="51"/>
      <c r="I253"/>
      <c r="J253"/>
      <c r="K253"/>
      <c r="L253"/>
      <c r="M253"/>
      <c r="N253"/>
      <c r="P253"/>
      <c r="Q253"/>
      <c r="R253"/>
      <c r="S253"/>
      <c r="T253"/>
      <c r="U253"/>
    </row>
    <row r="254" spans="1:21" s="43" customFormat="1" x14ac:dyDescent="0.25">
      <c r="A254"/>
      <c r="B254"/>
      <c r="E254" s="51"/>
      <c r="F254" s="51"/>
      <c r="G254" s="51"/>
      <c r="H254" s="51"/>
      <c r="I254"/>
      <c r="J254"/>
      <c r="K254"/>
      <c r="L254"/>
      <c r="M254"/>
      <c r="N254"/>
      <c r="P254"/>
      <c r="Q254"/>
      <c r="R254"/>
      <c r="S254"/>
      <c r="T254"/>
      <c r="U254"/>
    </row>
    <row r="255" spans="1:21" s="43" customFormat="1" x14ac:dyDescent="0.25">
      <c r="A255"/>
      <c r="B255"/>
      <c r="E255" s="51"/>
      <c r="F255" s="51"/>
      <c r="G255" s="51"/>
      <c r="H255" s="51"/>
      <c r="I255"/>
      <c r="J255"/>
      <c r="K255"/>
      <c r="L255"/>
      <c r="M255"/>
      <c r="N255"/>
      <c r="P255"/>
      <c r="Q255"/>
      <c r="R255"/>
      <c r="S255"/>
      <c r="T255"/>
      <c r="U255"/>
    </row>
    <row r="256" spans="1:21" s="43" customFormat="1" x14ac:dyDescent="0.25">
      <c r="A256"/>
      <c r="B256"/>
      <c r="E256" s="51"/>
      <c r="F256" s="51"/>
      <c r="G256" s="51"/>
      <c r="H256" s="51"/>
      <c r="I256"/>
      <c r="J256"/>
      <c r="K256"/>
      <c r="L256"/>
      <c r="M256"/>
      <c r="N256"/>
      <c r="P256"/>
      <c r="Q256"/>
      <c r="R256"/>
      <c r="S256"/>
      <c r="T256"/>
      <c r="U256"/>
    </row>
    <row r="257" spans="1:21" s="43" customFormat="1" x14ac:dyDescent="0.25">
      <c r="A257"/>
      <c r="B257"/>
      <c r="E257" s="51"/>
      <c r="F257" s="51"/>
      <c r="G257" s="51"/>
      <c r="H257" s="51"/>
      <c r="I257"/>
      <c r="J257"/>
      <c r="K257"/>
      <c r="L257"/>
      <c r="M257"/>
      <c r="N257"/>
      <c r="P257"/>
      <c r="Q257"/>
      <c r="R257"/>
      <c r="S257"/>
      <c r="T257"/>
      <c r="U257"/>
    </row>
    <row r="258" spans="1:21" s="43" customFormat="1" x14ac:dyDescent="0.25">
      <c r="A258"/>
      <c r="B258"/>
      <c r="E258" s="51"/>
      <c r="F258" s="51"/>
      <c r="G258" s="51"/>
      <c r="H258" s="51"/>
      <c r="I258"/>
      <c r="J258"/>
      <c r="K258"/>
      <c r="L258"/>
      <c r="M258"/>
      <c r="N258"/>
      <c r="P258"/>
      <c r="Q258"/>
      <c r="R258"/>
      <c r="S258"/>
      <c r="T258"/>
      <c r="U258"/>
    </row>
    <row r="259" spans="1:21" s="43" customFormat="1" x14ac:dyDescent="0.25">
      <c r="A259"/>
      <c r="B259"/>
      <c r="E259" s="51"/>
      <c r="F259" s="51"/>
      <c r="G259" s="51"/>
      <c r="H259" s="51"/>
      <c r="I259"/>
      <c r="J259"/>
      <c r="K259"/>
      <c r="L259"/>
      <c r="M259"/>
      <c r="N259"/>
      <c r="P259"/>
      <c r="Q259"/>
      <c r="R259"/>
      <c r="S259"/>
      <c r="T259"/>
      <c r="U259"/>
    </row>
    <row r="260" spans="1:21" s="43" customFormat="1" x14ac:dyDescent="0.25">
      <c r="A260"/>
      <c r="B260"/>
      <c r="E260" s="51"/>
      <c r="F260" s="51"/>
      <c r="G260" s="51"/>
      <c r="H260" s="51"/>
      <c r="I260"/>
      <c r="J260"/>
      <c r="K260"/>
      <c r="L260"/>
      <c r="M260"/>
      <c r="N260"/>
      <c r="P260"/>
      <c r="Q260"/>
      <c r="R260"/>
      <c r="S260"/>
      <c r="T260"/>
      <c r="U260"/>
    </row>
    <row r="261" spans="1:21" s="43" customFormat="1" x14ac:dyDescent="0.25">
      <c r="A261"/>
      <c r="B261"/>
      <c r="E261" s="51"/>
      <c r="F261" s="51"/>
      <c r="G261" s="51"/>
      <c r="H261" s="51"/>
      <c r="I261"/>
      <c r="J261"/>
      <c r="K261"/>
      <c r="L261"/>
      <c r="M261"/>
      <c r="N261"/>
      <c r="P261"/>
      <c r="Q261"/>
      <c r="R261"/>
      <c r="S261"/>
      <c r="T261"/>
      <c r="U261"/>
    </row>
    <row r="262" spans="1:21" s="43" customFormat="1" x14ac:dyDescent="0.25">
      <c r="A262"/>
      <c r="B262"/>
      <c r="E262" s="51"/>
      <c r="F262" s="51"/>
      <c r="G262" s="51"/>
      <c r="H262" s="51"/>
      <c r="I262"/>
      <c r="J262"/>
      <c r="K262"/>
      <c r="L262"/>
      <c r="M262"/>
      <c r="N262"/>
      <c r="P262"/>
      <c r="Q262"/>
      <c r="R262"/>
      <c r="S262"/>
      <c r="T262"/>
      <c r="U262"/>
    </row>
    <row r="263" spans="1:21" s="43" customFormat="1" x14ac:dyDescent="0.25">
      <c r="A263"/>
      <c r="B263"/>
      <c r="E263" s="51"/>
      <c r="F263" s="51"/>
      <c r="G263" s="51"/>
      <c r="H263" s="51"/>
      <c r="I263"/>
      <c r="J263"/>
      <c r="K263"/>
      <c r="L263"/>
      <c r="M263"/>
      <c r="N263"/>
      <c r="P263"/>
      <c r="Q263"/>
      <c r="R263"/>
      <c r="S263"/>
      <c r="T263"/>
      <c r="U263"/>
    </row>
    <row r="264" spans="1:21" s="43" customFormat="1" x14ac:dyDescent="0.25">
      <c r="A264"/>
      <c r="B264"/>
      <c r="E264" s="51"/>
      <c r="F264" s="51"/>
      <c r="G264" s="51"/>
      <c r="H264" s="51"/>
      <c r="I264"/>
      <c r="J264"/>
      <c r="K264"/>
      <c r="L264"/>
      <c r="M264"/>
      <c r="N264"/>
      <c r="P264"/>
      <c r="Q264"/>
      <c r="R264"/>
      <c r="S264"/>
      <c r="T264"/>
      <c r="U264"/>
    </row>
    <row r="265" spans="1:21" s="43" customFormat="1" x14ac:dyDescent="0.25">
      <c r="A265"/>
      <c r="B265"/>
      <c r="E265" s="51"/>
      <c r="F265" s="51"/>
      <c r="G265" s="51"/>
      <c r="H265" s="51"/>
      <c r="I265"/>
      <c r="J265"/>
      <c r="K265"/>
      <c r="L265"/>
      <c r="M265"/>
      <c r="N265"/>
      <c r="P265"/>
      <c r="Q265"/>
      <c r="R265"/>
      <c r="S265"/>
      <c r="T265"/>
      <c r="U265"/>
    </row>
    <row r="266" spans="1:21" s="43" customFormat="1" x14ac:dyDescent="0.25">
      <c r="A266"/>
      <c r="B266"/>
      <c r="E266" s="51"/>
      <c r="F266" s="51"/>
      <c r="G266" s="51"/>
      <c r="H266" s="51"/>
      <c r="I266"/>
      <c r="J266"/>
      <c r="K266"/>
      <c r="L266"/>
      <c r="M266"/>
      <c r="N266"/>
      <c r="P266"/>
      <c r="Q266"/>
      <c r="R266"/>
      <c r="S266"/>
      <c r="T266"/>
      <c r="U266"/>
    </row>
    <row r="267" spans="1:21" s="43" customFormat="1" x14ac:dyDescent="0.25">
      <c r="A267"/>
      <c r="B267"/>
      <c r="E267" s="51"/>
      <c r="F267" s="51"/>
      <c r="G267" s="51"/>
      <c r="H267" s="51"/>
      <c r="I267"/>
      <c r="J267"/>
      <c r="K267"/>
      <c r="L267"/>
      <c r="M267"/>
      <c r="N267"/>
      <c r="P267"/>
      <c r="Q267"/>
      <c r="R267"/>
      <c r="S267"/>
      <c r="T267"/>
      <c r="U267"/>
    </row>
    <row r="268" spans="1:21" s="43" customFormat="1" x14ac:dyDescent="0.25">
      <c r="A268"/>
      <c r="B268"/>
      <c r="E268" s="51"/>
      <c r="F268" s="51"/>
      <c r="G268" s="51"/>
      <c r="H268" s="51"/>
      <c r="I268"/>
      <c r="J268"/>
      <c r="K268"/>
      <c r="L268"/>
      <c r="M268"/>
      <c r="N268"/>
      <c r="P268"/>
      <c r="Q268"/>
      <c r="R268"/>
      <c r="S268"/>
      <c r="T268"/>
      <c r="U268"/>
    </row>
    <row r="269" spans="1:21" s="43" customFormat="1" x14ac:dyDescent="0.25">
      <c r="A269"/>
      <c r="B269"/>
      <c r="E269" s="51"/>
      <c r="F269" s="51"/>
      <c r="G269" s="51"/>
      <c r="H269" s="51"/>
      <c r="I269"/>
      <c r="J269"/>
      <c r="K269"/>
      <c r="L269"/>
      <c r="M269"/>
      <c r="N269"/>
      <c r="P269"/>
      <c r="Q269"/>
      <c r="R269"/>
      <c r="S269"/>
      <c r="T269"/>
      <c r="U269"/>
    </row>
    <row r="270" spans="1:21" s="43" customFormat="1" x14ac:dyDescent="0.25">
      <c r="A270"/>
      <c r="B270"/>
      <c r="E270" s="51"/>
      <c r="F270" s="51"/>
      <c r="G270" s="51"/>
      <c r="H270" s="51"/>
      <c r="I270"/>
      <c r="J270"/>
      <c r="K270"/>
      <c r="L270"/>
      <c r="M270"/>
      <c r="N270"/>
      <c r="P270"/>
      <c r="Q270"/>
      <c r="R270"/>
      <c r="S270"/>
      <c r="T270"/>
      <c r="U270"/>
    </row>
    <row r="271" spans="1:21" s="43" customFormat="1" x14ac:dyDescent="0.25">
      <c r="A271"/>
      <c r="B271"/>
      <c r="E271" s="51"/>
      <c r="F271" s="51"/>
      <c r="G271" s="51"/>
      <c r="H271" s="51"/>
      <c r="I271"/>
      <c r="J271"/>
      <c r="K271"/>
      <c r="L271"/>
      <c r="M271"/>
      <c r="N271"/>
      <c r="P271"/>
      <c r="Q271"/>
      <c r="R271"/>
      <c r="S271"/>
      <c r="T271"/>
      <c r="U271"/>
    </row>
    <row r="272" spans="1:21" s="43" customFormat="1" x14ac:dyDescent="0.25">
      <c r="A272"/>
      <c r="B272"/>
      <c r="E272" s="51"/>
      <c r="F272" s="51"/>
      <c r="G272" s="51"/>
      <c r="H272" s="51"/>
      <c r="I272"/>
      <c r="J272"/>
      <c r="K272"/>
      <c r="L272"/>
      <c r="M272"/>
      <c r="N272"/>
      <c r="P272"/>
      <c r="Q272"/>
      <c r="R272"/>
      <c r="S272"/>
      <c r="T272"/>
      <c r="U272"/>
    </row>
    <row r="273" spans="1:21" s="43" customFormat="1" x14ac:dyDescent="0.25">
      <c r="A273"/>
      <c r="B273"/>
      <c r="E273" s="51"/>
      <c r="F273" s="51"/>
      <c r="G273" s="51"/>
      <c r="H273" s="51"/>
      <c r="I273"/>
      <c r="J273"/>
      <c r="K273"/>
      <c r="L273"/>
      <c r="M273"/>
      <c r="N273"/>
      <c r="P273"/>
      <c r="Q273"/>
      <c r="R273"/>
      <c r="S273"/>
      <c r="T273"/>
      <c r="U273"/>
    </row>
    <row r="274" spans="1:21" s="43" customFormat="1" x14ac:dyDescent="0.25">
      <c r="A274"/>
      <c r="B274"/>
      <c r="E274" s="51"/>
      <c r="F274" s="51"/>
      <c r="G274" s="51"/>
      <c r="H274" s="51"/>
      <c r="I274"/>
      <c r="J274"/>
      <c r="K274"/>
      <c r="L274"/>
      <c r="M274"/>
      <c r="N274"/>
      <c r="P274"/>
      <c r="Q274"/>
      <c r="R274"/>
      <c r="S274"/>
      <c r="T274"/>
      <c r="U274"/>
    </row>
    <row r="275" spans="1:21" s="43" customFormat="1" x14ac:dyDescent="0.25">
      <c r="A275"/>
      <c r="B275"/>
      <c r="E275" s="51"/>
      <c r="F275" s="51"/>
      <c r="G275" s="51"/>
      <c r="H275" s="51"/>
      <c r="I275"/>
      <c r="J275"/>
      <c r="K275"/>
      <c r="L275"/>
      <c r="M275"/>
      <c r="N275"/>
      <c r="P275"/>
      <c r="Q275"/>
      <c r="R275"/>
      <c r="S275"/>
      <c r="T275"/>
      <c r="U275"/>
    </row>
    <row r="276" spans="1:21" s="43" customFormat="1" x14ac:dyDescent="0.25">
      <c r="A276"/>
      <c r="B276"/>
      <c r="E276" s="51"/>
      <c r="F276" s="51"/>
      <c r="G276" s="51"/>
      <c r="H276" s="51"/>
      <c r="I276"/>
      <c r="J276"/>
      <c r="K276"/>
      <c r="L276"/>
      <c r="M276"/>
      <c r="N276"/>
      <c r="P276"/>
      <c r="Q276"/>
      <c r="R276"/>
      <c r="S276"/>
      <c r="T276"/>
      <c r="U276"/>
    </row>
    <row r="277" spans="1:21" s="43" customFormat="1" x14ac:dyDescent="0.25">
      <c r="A277"/>
      <c r="B277"/>
      <c r="E277" s="51"/>
      <c r="F277" s="51"/>
      <c r="G277" s="51"/>
      <c r="H277" s="51"/>
      <c r="I277"/>
      <c r="J277"/>
      <c r="K277"/>
      <c r="L277"/>
      <c r="M277"/>
      <c r="N277"/>
      <c r="P277"/>
      <c r="Q277"/>
      <c r="R277"/>
      <c r="S277"/>
      <c r="T277"/>
      <c r="U277"/>
    </row>
    <row r="278" spans="1:21" s="43" customFormat="1" x14ac:dyDescent="0.25">
      <c r="A278"/>
      <c r="B278"/>
      <c r="E278" s="51"/>
      <c r="F278" s="51"/>
      <c r="G278" s="51"/>
      <c r="H278" s="51"/>
      <c r="I278"/>
      <c r="J278"/>
      <c r="K278"/>
      <c r="L278"/>
      <c r="M278"/>
      <c r="N278"/>
      <c r="P278"/>
      <c r="Q278"/>
      <c r="R278"/>
      <c r="S278"/>
      <c r="T278"/>
      <c r="U278"/>
    </row>
    <row r="279" spans="1:21" s="43" customFormat="1" x14ac:dyDescent="0.25">
      <c r="A279"/>
      <c r="B279"/>
      <c r="E279" s="51"/>
      <c r="F279" s="51"/>
      <c r="G279" s="51"/>
      <c r="H279" s="51"/>
      <c r="I279"/>
      <c r="J279"/>
      <c r="K279"/>
      <c r="L279"/>
      <c r="M279"/>
      <c r="N279"/>
      <c r="P279"/>
      <c r="Q279"/>
      <c r="R279"/>
      <c r="S279"/>
      <c r="T279"/>
      <c r="U279"/>
    </row>
    <row r="280" spans="1:21" s="43" customFormat="1" x14ac:dyDescent="0.25">
      <c r="A280"/>
      <c r="B280"/>
      <c r="E280" s="51"/>
      <c r="F280" s="51"/>
      <c r="G280" s="51"/>
      <c r="H280" s="51"/>
      <c r="I280"/>
      <c r="J280"/>
      <c r="K280"/>
      <c r="L280"/>
      <c r="M280"/>
      <c r="N280"/>
      <c r="P280"/>
      <c r="Q280"/>
      <c r="R280"/>
      <c r="S280"/>
      <c r="T280"/>
      <c r="U280"/>
    </row>
    <row r="281" spans="1:21" s="43" customFormat="1" x14ac:dyDescent="0.25">
      <c r="A281"/>
      <c r="B281"/>
      <c r="E281" s="51"/>
      <c r="F281" s="51"/>
      <c r="G281" s="51"/>
      <c r="H281" s="51"/>
      <c r="I281"/>
      <c r="J281"/>
      <c r="K281"/>
      <c r="L281"/>
      <c r="M281"/>
      <c r="N281"/>
      <c r="P281"/>
      <c r="Q281"/>
      <c r="R281"/>
      <c r="S281"/>
      <c r="T281"/>
      <c r="U281"/>
    </row>
    <row r="282" spans="1:21" s="43" customFormat="1" x14ac:dyDescent="0.25">
      <c r="A282"/>
      <c r="B282"/>
      <c r="E282" s="51"/>
      <c r="F282" s="51"/>
      <c r="G282" s="51"/>
      <c r="H282" s="51"/>
      <c r="I282"/>
      <c r="J282"/>
      <c r="K282"/>
      <c r="L282"/>
      <c r="M282"/>
      <c r="N282"/>
      <c r="P282"/>
      <c r="Q282"/>
      <c r="R282"/>
      <c r="S282"/>
      <c r="T282"/>
      <c r="U282"/>
    </row>
    <row r="283" spans="1:21" s="43" customFormat="1" x14ac:dyDescent="0.25">
      <c r="A283"/>
      <c r="B283"/>
      <c r="E283" s="51"/>
      <c r="F283" s="51"/>
      <c r="G283" s="51"/>
      <c r="H283" s="51"/>
      <c r="I283"/>
      <c r="J283"/>
      <c r="K283"/>
      <c r="L283"/>
      <c r="M283"/>
      <c r="N283"/>
      <c r="P283"/>
      <c r="Q283"/>
      <c r="R283"/>
      <c r="S283"/>
      <c r="T283"/>
      <c r="U283"/>
    </row>
    <row r="284" spans="1:21" s="43" customFormat="1" x14ac:dyDescent="0.25">
      <c r="A284"/>
      <c r="B284"/>
      <c r="E284" s="51"/>
      <c r="F284" s="51"/>
      <c r="G284" s="51"/>
      <c r="H284" s="51"/>
      <c r="I284"/>
      <c r="J284"/>
      <c r="K284"/>
      <c r="L284"/>
      <c r="M284"/>
      <c r="N284"/>
      <c r="P284"/>
      <c r="Q284"/>
      <c r="R284"/>
      <c r="S284"/>
      <c r="T284"/>
      <c r="U284"/>
    </row>
    <row r="285" spans="1:21" s="43" customFormat="1" x14ac:dyDescent="0.25">
      <c r="A285"/>
      <c r="B285"/>
      <c r="E285" s="51"/>
      <c r="F285" s="51"/>
      <c r="G285" s="51"/>
      <c r="H285" s="51"/>
      <c r="I285"/>
      <c r="J285"/>
      <c r="K285"/>
      <c r="L285"/>
      <c r="M285"/>
      <c r="N285"/>
      <c r="P285"/>
      <c r="Q285"/>
      <c r="R285"/>
      <c r="S285"/>
      <c r="T285"/>
      <c r="U285"/>
    </row>
    <row r="286" spans="1:21" s="43" customFormat="1" x14ac:dyDescent="0.25">
      <c r="A286"/>
      <c r="B286"/>
      <c r="E286" s="51"/>
      <c r="F286" s="51"/>
      <c r="G286" s="51"/>
      <c r="H286" s="51"/>
      <c r="I286"/>
      <c r="J286"/>
      <c r="K286"/>
      <c r="L286"/>
      <c r="M286"/>
      <c r="N286"/>
      <c r="P286"/>
      <c r="Q286"/>
      <c r="R286"/>
      <c r="S286"/>
      <c r="T286"/>
      <c r="U286"/>
    </row>
    <row r="287" spans="1:21" s="43" customFormat="1" x14ac:dyDescent="0.25">
      <c r="A287"/>
      <c r="B287"/>
      <c r="E287" s="51"/>
      <c r="F287" s="51"/>
      <c r="G287" s="51"/>
      <c r="H287" s="51"/>
      <c r="I287"/>
      <c r="J287"/>
      <c r="K287"/>
      <c r="L287"/>
      <c r="M287"/>
      <c r="N287"/>
      <c r="P287"/>
      <c r="Q287"/>
      <c r="R287"/>
      <c r="S287"/>
      <c r="T287"/>
      <c r="U287"/>
    </row>
    <row r="288" spans="1:21" s="43" customFormat="1" x14ac:dyDescent="0.25">
      <c r="A288"/>
      <c r="B288"/>
      <c r="E288" s="51"/>
      <c r="F288" s="51"/>
      <c r="G288" s="51"/>
      <c r="H288" s="51"/>
      <c r="I288"/>
      <c r="J288"/>
      <c r="K288"/>
      <c r="L288"/>
      <c r="M288"/>
      <c r="N288"/>
      <c r="P288"/>
      <c r="Q288"/>
      <c r="R288"/>
      <c r="S288"/>
      <c r="T288"/>
      <c r="U288"/>
    </row>
    <row r="289" spans="1:21" s="43" customFormat="1" x14ac:dyDescent="0.25">
      <c r="A289"/>
      <c r="B289"/>
      <c r="E289" s="51"/>
      <c r="F289" s="51"/>
      <c r="G289" s="51"/>
      <c r="H289" s="51"/>
      <c r="I289"/>
      <c r="J289"/>
      <c r="K289"/>
      <c r="L289"/>
      <c r="M289"/>
      <c r="N289"/>
      <c r="P289"/>
      <c r="Q289"/>
      <c r="R289"/>
      <c r="S289"/>
      <c r="T289"/>
      <c r="U289"/>
    </row>
    <row r="290" spans="1:21" s="43" customFormat="1" x14ac:dyDescent="0.25">
      <c r="A290"/>
      <c r="B290"/>
      <c r="E290" s="51"/>
      <c r="F290" s="51"/>
      <c r="G290" s="51"/>
      <c r="H290" s="51"/>
      <c r="I290"/>
      <c r="J290"/>
      <c r="K290"/>
      <c r="L290"/>
      <c r="M290"/>
      <c r="N290"/>
      <c r="P290"/>
      <c r="Q290"/>
      <c r="R290"/>
      <c r="S290"/>
      <c r="T290"/>
      <c r="U290"/>
    </row>
    <row r="291" spans="1:21" s="43" customFormat="1" x14ac:dyDescent="0.25">
      <c r="A291"/>
      <c r="B291"/>
      <c r="E291" s="51"/>
      <c r="F291" s="51"/>
      <c r="G291" s="51"/>
      <c r="H291" s="51"/>
      <c r="I291"/>
      <c r="J291"/>
      <c r="K291"/>
      <c r="L291"/>
      <c r="M291"/>
      <c r="N291"/>
      <c r="P291"/>
      <c r="Q291"/>
      <c r="R291"/>
      <c r="S291"/>
      <c r="T291"/>
      <c r="U291"/>
    </row>
    <row r="292" spans="1:21" s="43" customFormat="1" x14ac:dyDescent="0.25">
      <c r="A292"/>
      <c r="B292"/>
      <c r="E292" s="51"/>
      <c r="F292" s="51"/>
      <c r="G292" s="51"/>
      <c r="H292" s="51"/>
      <c r="I292"/>
      <c r="J292"/>
      <c r="K292"/>
      <c r="L292"/>
      <c r="M292"/>
      <c r="N292"/>
      <c r="P292"/>
      <c r="Q292"/>
      <c r="R292"/>
      <c r="S292"/>
      <c r="T292"/>
      <c r="U292"/>
    </row>
    <row r="293" spans="1:21" s="43" customFormat="1" x14ac:dyDescent="0.25">
      <c r="A293"/>
      <c r="B293"/>
      <c r="E293" s="51"/>
      <c r="F293" s="51"/>
      <c r="G293" s="51"/>
      <c r="H293" s="51"/>
      <c r="I293"/>
      <c r="J293"/>
      <c r="K293"/>
      <c r="L293"/>
      <c r="M293"/>
      <c r="N293"/>
      <c r="P293"/>
      <c r="Q293"/>
      <c r="R293"/>
      <c r="S293"/>
      <c r="T293"/>
      <c r="U293"/>
    </row>
    <row r="294" spans="1:21" s="43" customFormat="1" x14ac:dyDescent="0.25">
      <c r="A294"/>
      <c r="B294"/>
      <c r="E294" s="51"/>
      <c r="F294" s="51"/>
      <c r="G294" s="51"/>
      <c r="H294" s="51"/>
      <c r="I294"/>
      <c r="J294"/>
      <c r="K294"/>
      <c r="L294"/>
      <c r="M294"/>
      <c r="N294"/>
      <c r="P294"/>
      <c r="Q294"/>
      <c r="R294"/>
      <c r="S294"/>
      <c r="T294"/>
      <c r="U294"/>
    </row>
    <row r="295" spans="1:21" s="43" customFormat="1" x14ac:dyDescent="0.25">
      <c r="A295"/>
      <c r="B295"/>
      <c r="E295" s="51"/>
      <c r="F295" s="51"/>
      <c r="G295" s="51"/>
      <c r="H295" s="51"/>
      <c r="I295"/>
      <c r="J295"/>
      <c r="K295"/>
      <c r="L295"/>
      <c r="M295"/>
      <c r="N295"/>
      <c r="P295"/>
      <c r="Q295"/>
      <c r="R295"/>
      <c r="S295"/>
      <c r="T295"/>
      <c r="U295"/>
    </row>
    <row r="296" spans="1:21" s="43" customFormat="1" x14ac:dyDescent="0.25">
      <c r="A296"/>
      <c r="B296"/>
      <c r="E296" s="51"/>
      <c r="F296" s="51"/>
      <c r="G296" s="51"/>
      <c r="H296" s="51"/>
      <c r="I296"/>
      <c r="J296"/>
      <c r="K296"/>
      <c r="L296"/>
      <c r="M296"/>
      <c r="N296"/>
      <c r="P296"/>
      <c r="Q296"/>
      <c r="R296"/>
      <c r="S296"/>
      <c r="T296"/>
      <c r="U296"/>
    </row>
    <row r="297" spans="1:21" s="43" customFormat="1" x14ac:dyDescent="0.25">
      <c r="A297"/>
      <c r="B297"/>
      <c r="E297" s="51"/>
      <c r="F297" s="51"/>
      <c r="G297" s="51"/>
      <c r="H297" s="51"/>
      <c r="I297"/>
      <c r="J297"/>
      <c r="K297"/>
      <c r="L297"/>
      <c r="M297"/>
      <c r="N297"/>
      <c r="P297"/>
      <c r="Q297"/>
      <c r="R297"/>
      <c r="S297"/>
      <c r="T297"/>
      <c r="U297"/>
    </row>
    <row r="298" spans="1:21" s="43" customFormat="1" x14ac:dyDescent="0.25">
      <c r="A298"/>
      <c r="B298"/>
      <c r="E298" s="51"/>
      <c r="F298" s="51"/>
      <c r="G298" s="51"/>
      <c r="H298" s="51"/>
      <c r="I298"/>
      <c r="J298"/>
      <c r="K298"/>
      <c r="L298"/>
      <c r="M298"/>
      <c r="N298"/>
      <c r="P298"/>
      <c r="Q298"/>
      <c r="R298"/>
      <c r="S298"/>
      <c r="T298"/>
      <c r="U298"/>
    </row>
    <row r="299" spans="1:21" s="43" customFormat="1" x14ac:dyDescent="0.25">
      <c r="A299"/>
      <c r="B299"/>
      <c r="E299" s="51"/>
      <c r="F299" s="51"/>
      <c r="G299" s="51"/>
      <c r="H299" s="51"/>
      <c r="I299"/>
      <c r="J299"/>
      <c r="K299"/>
      <c r="L299"/>
      <c r="M299"/>
      <c r="N299"/>
      <c r="P299"/>
      <c r="Q299"/>
      <c r="R299"/>
      <c r="S299"/>
      <c r="T299"/>
      <c r="U299"/>
    </row>
    <row r="300" spans="1:21" s="43" customFormat="1" x14ac:dyDescent="0.25">
      <c r="A300"/>
      <c r="B300"/>
      <c r="E300" s="51"/>
      <c r="F300" s="51"/>
      <c r="G300" s="51"/>
      <c r="H300" s="51"/>
      <c r="I300"/>
      <c r="J300"/>
      <c r="K300"/>
      <c r="L300"/>
      <c r="M300"/>
      <c r="N300"/>
      <c r="P300"/>
      <c r="Q300"/>
      <c r="R300"/>
      <c r="S300"/>
      <c r="T300"/>
      <c r="U300"/>
    </row>
    <row r="301" spans="1:21" s="43" customFormat="1" x14ac:dyDescent="0.25">
      <c r="A301"/>
      <c r="B301"/>
      <c r="E301" s="51"/>
      <c r="F301" s="51"/>
      <c r="G301" s="51"/>
      <c r="H301" s="51"/>
      <c r="I301"/>
      <c r="J301"/>
      <c r="K301"/>
      <c r="L301"/>
      <c r="M301"/>
      <c r="N301"/>
      <c r="P301"/>
      <c r="Q301"/>
      <c r="R301"/>
      <c r="S301"/>
      <c r="T301"/>
      <c r="U301"/>
    </row>
    <row r="302" spans="1:21" s="43" customFormat="1" x14ac:dyDescent="0.25">
      <c r="A302"/>
      <c r="B302"/>
      <c r="E302" s="51"/>
      <c r="F302" s="51"/>
      <c r="G302" s="51"/>
      <c r="H302" s="51"/>
      <c r="I302"/>
      <c r="J302"/>
      <c r="K302"/>
      <c r="L302"/>
      <c r="M302"/>
      <c r="N302"/>
      <c r="P302"/>
      <c r="Q302"/>
      <c r="R302"/>
      <c r="S302"/>
      <c r="T302"/>
      <c r="U302"/>
    </row>
    <row r="303" spans="1:21" s="43" customFormat="1" x14ac:dyDescent="0.25">
      <c r="A303"/>
      <c r="B303"/>
      <c r="E303" s="51"/>
      <c r="F303" s="51"/>
      <c r="G303" s="51"/>
      <c r="H303" s="51"/>
      <c r="I303"/>
      <c r="J303"/>
      <c r="K303"/>
      <c r="L303"/>
      <c r="M303"/>
      <c r="N303"/>
      <c r="P303"/>
      <c r="Q303"/>
      <c r="R303"/>
      <c r="S303"/>
      <c r="T303"/>
      <c r="U303"/>
    </row>
    <row r="304" spans="1:21" s="43" customFormat="1" x14ac:dyDescent="0.25">
      <c r="A304"/>
      <c r="B304"/>
      <c r="E304" s="51"/>
      <c r="F304" s="51"/>
      <c r="G304" s="51"/>
      <c r="H304" s="51"/>
      <c r="I304"/>
      <c r="J304"/>
      <c r="K304"/>
      <c r="L304"/>
      <c r="M304"/>
      <c r="N304"/>
      <c r="P304"/>
      <c r="Q304"/>
      <c r="R304"/>
      <c r="S304"/>
      <c r="T304"/>
      <c r="U304"/>
    </row>
    <row r="305" spans="1:21" s="43" customFormat="1" x14ac:dyDescent="0.25">
      <c r="A305"/>
      <c r="B305"/>
      <c r="E305" s="51"/>
      <c r="F305" s="51"/>
      <c r="G305" s="51"/>
      <c r="H305" s="51"/>
      <c r="I305"/>
      <c r="J305"/>
      <c r="K305"/>
      <c r="L305"/>
      <c r="M305"/>
      <c r="N305"/>
      <c r="P305"/>
      <c r="Q305"/>
      <c r="R305"/>
      <c r="S305"/>
      <c r="T305"/>
      <c r="U305"/>
    </row>
    <row r="306" spans="1:21" s="43" customFormat="1" x14ac:dyDescent="0.25">
      <c r="A306"/>
      <c r="B306"/>
      <c r="E306" s="51"/>
      <c r="F306" s="51"/>
      <c r="G306" s="51"/>
      <c r="H306" s="51"/>
      <c r="I306"/>
      <c r="J306"/>
      <c r="K306"/>
      <c r="L306"/>
      <c r="M306"/>
      <c r="N306"/>
      <c r="P306"/>
      <c r="Q306"/>
      <c r="R306"/>
      <c r="S306"/>
      <c r="T306"/>
      <c r="U306"/>
    </row>
    <row r="307" spans="1:21" s="43" customFormat="1" x14ac:dyDescent="0.25">
      <c r="A307"/>
      <c r="B307"/>
      <c r="E307" s="51"/>
      <c r="F307" s="51"/>
      <c r="G307" s="51"/>
      <c r="H307" s="51"/>
      <c r="I307"/>
      <c r="J307"/>
      <c r="K307"/>
      <c r="L307"/>
      <c r="M307"/>
      <c r="N307"/>
      <c r="P307"/>
      <c r="Q307"/>
      <c r="R307"/>
      <c r="S307"/>
      <c r="T307"/>
      <c r="U307"/>
    </row>
    <row r="308" spans="1:21" s="43" customFormat="1" x14ac:dyDescent="0.25">
      <c r="A308"/>
      <c r="B308"/>
      <c r="E308" s="51"/>
      <c r="F308" s="51"/>
      <c r="G308" s="51"/>
      <c r="H308" s="51"/>
      <c r="I308"/>
      <c r="J308"/>
      <c r="K308"/>
      <c r="L308"/>
      <c r="M308"/>
      <c r="N308"/>
      <c r="P308"/>
      <c r="Q308"/>
      <c r="R308"/>
      <c r="S308"/>
      <c r="T308"/>
      <c r="U308"/>
    </row>
    <row r="309" spans="1:21" s="43" customFormat="1" x14ac:dyDescent="0.25">
      <c r="A309"/>
      <c r="B309"/>
      <c r="E309" s="51"/>
      <c r="F309" s="51"/>
      <c r="G309" s="51"/>
      <c r="H309" s="51"/>
      <c r="I309"/>
      <c r="J309"/>
      <c r="K309"/>
      <c r="L309"/>
      <c r="M309"/>
      <c r="N309"/>
      <c r="P309"/>
      <c r="Q309"/>
      <c r="R309"/>
      <c r="S309"/>
      <c r="T309"/>
      <c r="U309"/>
    </row>
    <row r="310" spans="1:21" s="43" customFormat="1" x14ac:dyDescent="0.25">
      <c r="A310"/>
      <c r="B310"/>
      <c r="E310" s="51"/>
      <c r="F310" s="51"/>
      <c r="G310" s="51"/>
      <c r="H310" s="51"/>
      <c r="I310"/>
      <c r="J310"/>
      <c r="K310"/>
      <c r="L310"/>
      <c r="M310"/>
      <c r="N310"/>
      <c r="P310"/>
      <c r="Q310"/>
      <c r="R310"/>
      <c r="S310"/>
      <c r="T310"/>
      <c r="U310"/>
    </row>
    <row r="311" spans="1:21" s="43" customFormat="1" x14ac:dyDescent="0.25">
      <c r="A311"/>
      <c r="B311"/>
      <c r="E311" s="51"/>
      <c r="F311" s="51"/>
      <c r="G311" s="51"/>
      <c r="H311" s="51"/>
      <c r="I311"/>
      <c r="J311"/>
      <c r="K311"/>
      <c r="L311"/>
      <c r="M311"/>
      <c r="N311"/>
      <c r="P311"/>
      <c r="Q311"/>
      <c r="R311"/>
      <c r="S311"/>
      <c r="T311"/>
      <c r="U311"/>
    </row>
    <row r="312" spans="1:21" s="43" customFormat="1" x14ac:dyDescent="0.25">
      <c r="A312"/>
      <c r="B312"/>
      <c r="E312" s="51"/>
      <c r="F312" s="51"/>
      <c r="G312" s="51"/>
      <c r="H312" s="51"/>
      <c r="I312"/>
      <c r="J312"/>
      <c r="K312"/>
      <c r="L312"/>
      <c r="M312"/>
      <c r="N312"/>
      <c r="P312"/>
      <c r="Q312"/>
      <c r="R312"/>
      <c r="S312"/>
      <c r="T312"/>
      <c r="U312"/>
    </row>
    <row r="313" spans="1:21" s="43" customFormat="1" x14ac:dyDescent="0.25">
      <c r="A313"/>
      <c r="B313"/>
      <c r="E313" s="51"/>
      <c r="F313" s="51"/>
      <c r="G313" s="51"/>
      <c r="H313" s="51"/>
      <c r="I313"/>
      <c r="J313"/>
      <c r="K313"/>
      <c r="L313"/>
      <c r="M313"/>
      <c r="N313"/>
      <c r="P313"/>
      <c r="Q313"/>
      <c r="R313"/>
      <c r="S313"/>
      <c r="T313"/>
      <c r="U313"/>
    </row>
    <row r="314" spans="1:21" s="43" customFormat="1" x14ac:dyDescent="0.25">
      <c r="A314"/>
      <c r="B314"/>
      <c r="E314" s="51"/>
      <c r="F314" s="51"/>
      <c r="G314" s="51"/>
      <c r="H314" s="51"/>
      <c r="I314"/>
      <c r="J314"/>
      <c r="K314"/>
      <c r="L314"/>
      <c r="M314"/>
      <c r="N314"/>
      <c r="P314"/>
      <c r="Q314"/>
      <c r="R314"/>
      <c r="S314"/>
      <c r="T314"/>
      <c r="U314"/>
    </row>
    <row r="315" spans="1:21" s="43" customFormat="1" x14ac:dyDescent="0.25">
      <c r="A315"/>
      <c r="B315"/>
      <c r="E315" s="51"/>
      <c r="F315" s="51"/>
      <c r="G315" s="51"/>
      <c r="H315" s="51"/>
      <c r="I315"/>
      <c r="J315"/>
      <c r="K315"/>
      <c r="L315"/>
      <c r="M315"/>
      <c r="N315"/>
      <c r="P315"/>
      <c r="Q315"/>
      <c r="R315"/>
      <c r="S315"/>
      <c r="T315"/>
      <c r="U315"/>
    </row>
    <row r="316" spans="1:21" s="43" customFormat="1" x14ac:dyDescent="0.25">
      <c r="A316"/>
      <c r="B316"/>
      <c r="E316" s="51"/>
      <c r="F316" s="51"/>
      <c r="G316" s="51"/>
      <c r="H316" s="51"/>
      <c r="I316"/>
      <c r="J316"/>
      <c r="K316"/>
      <c r="L316"/>
      <c r="M316"/>
      <c r="N316"/>
      <c r="P316"/>
      <c r="Q316"/>
      <c r="R316"/>
      <c r="S316"/>
      <c r="T316"/>
      <c r="U316"/>
    </row>
    <row r="317" spans="1:21" s="43" customFormat="1" x14ac:dyDescent="0.25">
      <c r="A317"/>
      <c r="B317"/>
      <c r="E317" s="51"/>
      <c r="F317" s="51"/>
      <c r="G317" s="51"/>
      <c r="H317" s="51"/>
      <c r="I317"/>
      <c r="J317"/>
      <c r="K317"/>
      <c r="L317"/>
      <c r="M317"/>
      <c r="N317"/>
      <c r="P317"/>
      <c r="Q317"/>
      <c r="R317"/>
      <c r="S317"/>
      <c r="T317"/>
      <c r="U317"/>
    </row>
    <row r="318" spans="1:21" s="43" customFormat="1" x14ac:dyDescent="0.25">
      <c r="A318"/>
      <c r="B318"/>
      <c r="E318" s="51"/>
      <c r="F318" s="51"/>
      <c r="G318" s="51"/>
      <c r="H318" s="51"/>
      <c r="I318"/>
      <c r="J318"/>
      <c r="K318"/>
      <c r="L318"/>
      <c r="M318"/>
      <c r="N318"/>
      <c r="P318"/>
      <c r="Q318"/>
      <c r="R318"/>
      <c r="S318"/>
      <c r="T318"/>
      <c r="U318"/>
    </row>
    <row r="319" spans="1:21" s="43" customFormat="1" x14ac:dyDescent="0.25">
      <c r="A319"/>
      <c r="B319"/>
      <c r="E319" s="51"/>
      <c r="F319" s="51"/>
      <c r="G319" s="51"/>
      <c r="H319" s="51"/>
      <c r="I319"/>
      <c r="J319"/>
      <c r="K319"/>
      <c r="L319"/>
      <c r="M319"/>
      <c r="N319"/>
      <c r="P319"/>
      <c r="Q319"/>
      <c r="R319"/>
      <c r="S319"/>
      <c r="T319"/>
      <c r="U319"/>
    </row>
    <row r="320" spans="1:21" s="43" customFormat="1" x14ac:dyDescent="0.25">
      <c r="A320"/>
      <c r="B320"/>
      <c r="E320" s="51"/>
      <c r="F320" s="51"/>
      <c r="G320" s="51"/>
      <c r="H320" s="51"/>
      <c r="I320"/>
      <c r="J320"/>
      <c r="K320"/>
      <c r="L320"/>
      <c r="M320"/>
      <c r="N320"/>
      <c r="P320"/>
      <c r="Q320"/>
      <c r="R320"/>
      <c r="S320"/>
      <c r="T320"/>
      <c r="U320"/>
    </row>
    <row r="321" spans="1:21" s="43" customFormat="1" x14ac:dyDescent="0.25">
      <c r="A321"/>
      <c r="B321"/>
      <c r="E321" s="51"/>
      <c r="F321" s="51"/>
      <c r="G321" s="51"/>
      <c r="H321" s="51"/>
      <c r="I321"/>
      <c r="J321"/>
      <c r="K321"/>
      <c r="L321"/>
      <c r="M321"/>
      <c r="N321"/>
      <c r="P321"/>
      <c r="Q321"/>
      <c r="R321"/>
      <c r="S321"/>
      <c r="T321"/>
      <c r="U321"/>
    </row>
    <row r="322" spans="1:21" s="43" customFormat="1" x14ac:dyDescent="0.25">
      <c r="A322"/>
      <c r="B322"/>
      <c r="E322" s="51"/>
      <c r="F322" s="51"/>
      <c r="G322" s="51"/>
      <c r="H322" s="51"/>
      <c r="I322"/>
      <c r="J322"/>
      <c r="K322"/>
      <c r="L322"/>
      <c r="M322"/>
      <c r="N322"/>
      <c r="P322"/>
      <c r="Q322"/>
      <c r="R322"/>
      <c r="S322"/>
      <c r="T322"/>
      <c r="U322"/>
    </row>
    <row r="323" spans="1:21" s="43" customFormat="1" x14ac:dyDescent="0.25">
      <c r="A323"/>
      <c r="B323"/>
      <c r="E323" s="51"/>
      <c r="F323" s="51"/>
      <c r="G323" s="51"/>
      <c r="H323" s="51"/>
      <c r="I323"/>
      <c r="J323"/>
      <c r="K323"/>
      <c r="L323"/>
      <c r="M323"/>
      <c r="N323"/>
      <c r="P323"/>
      <c r="Q323"/>
      <c r="R323"/>
      <c r="S323"/>
      <c r="T323"/>
      <c r="U323"/>
    </row>
    <row r="324" spans="1:21" s="43" customFormat="1" x14ac:dyDescent="0.25">
      <c r="A324"/>
      <c r="B324"/>
      <c r="E324" s="51"/>
      <c r="F324" s="51"/>
      <c r="G324" s="51"/>
      <c r="H324" s="51"/>
      <c r="I324"/>
      <c r="J324"/>
      <c r="K324"/>
      <c r="L324"/>
      <c r="M324"/>
      <c r="N324"/>
      <c r="P324"/>
      <c r="Q324"/>
      <c r="R324"/>
      <c r="S324"/>
      <c r="T324"/>
      <c r="U324"/>
    </row>
    <row r="325" spans="1:21" s="43" customFormat="1" x14ac:dyDescent="0.25">
      <c r="A325"/>
      <c r="B325"/>
      <c r="E325" s="51"/>
      <c r="F325" s="51"/>
      <c r="G325" s="51"/>
      <c r="H325" s="51"/>
      <c r="I325"/>
      <c r="J325"/>
      <c r="K325"/>
      <c r="L325"/>
      <c r="M325"/>
      <c r="N325"/>
      <c r="P325"/>
      <c r="Q325"/>
      <c r="R325"/>
      <c r="S325"/>
      <c r="T325"/>
      <c r="U325"/>
    </row>
    <row r="326" spans="1:21" s="43" customFormat="1" x14ac:dyDescent="0.25">
      <c r="A326"/>
      <c r="B326"/>
      <c r="E326" s="51"/>
      <c r="F326" s="51"/>
      <c r="G326" s="51"/>
      <c r="H326" s="51"/>
      <c r="I326"/>
      <c r="J326"/>
      <c r="K326"/>
      <c r="L326"/>
      <c r="M326"/>
      <c r="N326"/>
      <c r="P326"/>
      <c r="Q326"/>
      <c r="R326"/>
      <c r="S326"/>
      <c r="T326"/>
      <c r="U326"/>
    </row>
    <row r="327" spans="1:21" s="43" customFormat="1" x14ac:dyDescent="0.25">
      <c r="A327"/>
      <c r="B327"/>
      <c r="E327" s="51"/>
      <c r="F327" s="51"/>
      <c r="G327" s="51"/>
      <c r="H327" s="51"/>
      <c r="I327"/>
      <c r="J327"/>
      <c r="K327"/>
      <c r="L327"/>
      <c r="M327"/>
      <c r="N327"/>
      <c r="P327"/>
      <c r="Q327"/>
      <c r="R327"/>
      <c r="S327"/>
      <c r="T327"/>
      <c r="U327"/>
    </row>
    <row r="328" spans="1:21" s="43" customFormat="1" x14ac:dyDescent="0.25">
      <c r="A328"/>
      <c r="B328"/>
      <c r="E328" s="51"/>
      <c r="F328" s="51"/>
      <c r="G328" s="51"/>
      <c r="H328" s="51"/>
      <c r="I328"/>
      <c r="J328"/>
      <c r="K328"/>
      <c r="L328"/>
      <c r="M328"/>
      <c r="N328"/>
      <c r="P328"/>
      <c r="Q328"/>
      <c r="R328"/>
      <c r="S328"/>
      <c r="T328"/>
      <c r="U328"/>
    </row>
    <row r="329" spans="1:21" s="43" customFormat="1" x14ac:dyDescent="0.25">
      <c r="A329"/>
      <c r="B329"/>
      <c r="E329" s="51"/>
      <c r="F329" s="51"/>
      <c r="G329" s="51"/>
      <c r="H329" s="51"/>
      <c r="I329"/>
      <c r="J329"/>
      <c r="K329"/>
      <c r="L329"/>
      <c r="M329"/>
      <c r="N329"/>
      <c r="P329"/>
      <c r="Q329"/>
      <c r="R329"/>
      <c r="S329"/>
      <c r="T329"/>
      <c r="U329"/>
    </row>
    <row r="330" spans="1:21" s="43" customFormat="1" x14ac:dyDescent="0.25">
      <c r="A330"/>
      <c r="B330"/>
      <c r="E330" s="51"/>
      <c r="F330" s="51"/>
      <c r="G330" s="51"/>
      <c r="H330" s="51"/>
      <c r="I330"/>
      <c r="J330"/>
      <c r="K330"/>
      <c r="L330"/>
      <c r="M330"/>
      <c r="N330"/>
      <c r="P330"/>
      <c r="Q330"/>
      <c r="R330"/>
      <c r="S330"/>
      <c r="T330"/>
      <c r="U330"/>
    </row>
    <row r="331" spans="1:21" s="43" customFormat="1" x14ac:dyDescent="0.25">
      <c r="A331"/>
      <c r="B331"/>
      <c r="E331" s="51"/>
      <c r="F331" s="51"/>
      <c r="G331" s="51"/>
      <c r="H331" s="51"/>
      <c r="I331"/>
      <c r="J331"/>
      <c r="K331"/>
      <c r="L331"/>
      <c r="M331"/>
      <c r="N331"/>
      <c r="P331"/>
      <c r="Q331"/>
      <c r="R331"/>
      <c r="S331"/>
      <c r="T331"/>
      <c r="U331"/>
    </row>
    <row r="332" spans="1:21" s="43" customFormat="1" x14ac:dyDescent="0.25">
      <c r="A332"/>
      <c r="B332"/>
      <c r="E332" s="51"/>
      <c r="F332" s="51"/>
      <c r="G332" s="51"/>
      <c r="H332" s="51"/>
      <c r="I332"/>
      <c r="J332"/>
      <c r="K332"/>
      <c r="L332"/>
      <c r="M332"/>
      <c r="N332"/>
      <c r="P332"/>
      <c r="Q332"/>
      <c r="R332"/>
      <c r="S332"/>
      <c r="T332"/>
      <c r="U332"/>
    </row>
    <row r="333" spans="1:21" s="43" customFormat="1" x14ac:dyDescent="0.25">
      <c r="A333"/>
      <c r="B333"/>
      <c r="E333" s="51"/>
      <c r="F333" s="51"/>
      <c r="G333" s="51"/>
      <c r="H333" s="51"/>
      <c r="I333"/>
      <c r="J333"/>
      <c r="K333"/>
      <c r="L333"/>
      <c r="M333"/>
      <c r="N333"/>
      <c r="P333"/>
      <c r="Q333"/>
      <c r="R333"/>
      <c r="S333"/>
      <c r="T333"/>
      <c r="U333"/>
    </row>
    <row r="334" spans="1:21" s="43" customFormat="1" x14ac:dyDescent="0.25">
      <c r="A334"/>
      <c r="B334"/>
      <c r="E334" s="51"/>
      <c r="F334" s="51"/>
      <c r="G334" s="51"/>
      <c r="H334" s="51"/>
      <c r="I334"/>
      <c r="J334"/>
      <c r="K334"/>
      <c r="L334"/>
      <c r="M334"/>
      <c r="N334"/>
      <c r="P334"/>
      <c r="Q334"/>
      <c r="R334"/>
      <c r="S334"/>
      <c r="T334"/>
      <c r="U334"/>
    </row>
  </sheetData>
  <mergeCells count="8">
    <mergeCell ref="B28:C28"/>
    <mergeCell ref="D28:E28"/>
    <mergeCell ref="N28:O28"/>
    <mergeCell ref="B2:O2"/>
    <mergeCell ref="B3:O3"/>
    <mergeCell ref="B27:C27"/>
    <mergeCell ref="D27:E27"/>
    <mergeCell ref="N27:O27"/>
  </mergeCells>
  <printOptions horizontalCentered="1" verticalCentered="1"/>
  <pageMargins left="0" right="0" top="0" bottom="0" header="0" footer="0"/>
  <pageSetup paperSize="9" scale="7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0925-354D-42B3-955D-11BA9E75AC71}">
  <sheetPr>
    <tabColor rgb="FFFF0000"/>
  </sheetPr>
  <dimension ref="A2:K28"/>
  <sheetViews>
    <sheetView zoomScaleNormal="100" zoomScaleSheetLayoutView="100" workbookViewId="0"/>
  </sheetViews>
  <sheetFormatPr defaultColWidth="9.140625" defaultRowHeight="15" x14ac:dyDescent="0.25"/>
  <cols>
    <col min="1" max="1" width="5.28515625" style="425" bestFit="1" customWidth="1"/>
    <col min="2" max="2" width="9.7109375" style="3" customWidth="1"/>
    <col min="3" max="4" width="16.7109375" style="32" customWidth="1"/>
    <col min="5" max="9" width="11.85546875" style="3" customWidth="1"/>
    <col min="10" max="10" width="14.5703125" style="3" customWidth="1"/>
    <col min="11" max="11" width="8.5703125" style="3" customWidth="1"/>
    <col min="12" max="16384" width="9.140625" style="3"/>
  </cols>
  <sheetData>
    <row r="2" spans="2:11" ht="37.5" customHeight="1" x14ac:dyDescent="0.25">
      <c r="B2" s="766" t="s">
        <v>277</v>
      </c>
      <c r="C2" s="767"/>
      <c r="D2" s="767"/>
      <c r="E2" s="767"/>
      <c r="F2" s="767"/>
      <c r="G2" s="767"/>
      <c r="H2" s="767"/>
      <c r="I2" s="767"/>
      <c r="J2" s="767"/>
      <c r="K2" s="768"/>
    </row>
    <row r="3" spans="2:11" ht="55.5" customHeight="1" x14ac:dyDescent="0.25">
      <c r="B3" s="769" t="s">
        <v>278</v>
      </c>
      <c r="C3" s="679"/>
      <c r="D3" s="679"/>
      <c r="E3" s="679"/>
      <c r="F3" s="679"/>
      <c r="G3" s="679"/>
      <c r="H3" s="679"/>
      <c r="I3" s="679"/>
      <c r="J3" s="679"/>
      <c r="K3" s="770"/>
    </row>
    <row r="4" spans="2:11" ht="21.75" customHeight="1" x14ac:dyDescent="0.25">
      <c r="B4" s="771" t="s">
        <v>279</v>
      </c>
      <c r="C4" s="682" t="s">
        <v>0</v>
      </c>
      <c r="D4" s="682" t="s">
        <v>138</v>
      </c>
      <c r="E4" s="682">
        <v>2024</v>
      </c>
      <c r="F4" s="682">
        <v>2023</v>
      </c>
      <c r="G4" s="682">
        <v>2022</v>
      </c>
      <c r="H4" s="682">
        <v>2021</v>
      </c>
      <c r="I4" s="682">
        <v>2020</v>
      </c>
      <c r="J4" s="682" t="s">
        <v>2</v>
      </c>
      <c r="K4" s="763" t="s">
        <v>198</v>
      </c>
    </row>
    <row r="5" spans="2:11" ht="36" customHeight="1" x14ac:dyDescent="0.25">
      <c r="B5" s="771"/>
      <c r="C5" s="682"/>
      <c r="D5" s="682"/>
      <c r="E5" s="682"/>
      <c r="F5" s="682"/>
      <c r="G5" s="682"/>
      <c r="H5" s="682"/>
      <c r="I5" s="682"/>
      <c r="J5" s="682"/>
      <c r="K5" s="763"/>
    </row>
    <row r="6" spans="2:11" ht="39" customHeight="1" x14ac:dyDescent="0.25">
      <c r="B6" s="429">
        <v>1</v>
      </c>
      <c r="C6" s="430" t="s">
        <v>5</v>
      </c>
      <c r="D6" s="466">
        <v>3.4020706322728633E-2</v>
      </c>
      <c r="E6" s="431">
        <v>0.15621092978859707</v>
      </c>
      <c r="F6" s="467">
        <v>0.12219022346586844</v>
      </c>
      <c r="G6" s="467">
        <v>0.12405035206281782</v>
      </c>
      <c r="H6" s="467">
        <v>0.10158226085424303</v>
      </c>
      <c r="I6" s="467">
        <v>0.11771241449183945</v>
      </c>
      <c r="J6" s="430" t="s">
        <v>6</v>
      </c>
      <c r="K6" s="432">
        <v>1</v>
      </c>
    </row>
    <row r="7" spans="2:11" ht="39" customHeight="1" x14ac:dyDescent="0.25">
      <c r="B7" s="433">
        <v>2</v>
      </c>
      <c r="C7" s="338" t="s">
        <v>3</v>
      </c>
      <c r="D7" s="468">
        <v>2.5067541938696064E-2</v>
      </c>
      <c r="E7" s="434">
        <v>0.15586210092105257</v>
      </c>
      <c r="F7" s="469">
        <v>0.13079455898235651</v>
      </c>
      <c r="G7" s="469">
        <v>0.1180890397241947</v>
      </c>
      <c r="H7" s="469">
        <v>0.10213846031068168</v>
      </c>
      <c r="I7" s="469">
        <v>0.12714405381607446</v>
      </c>
      <c r="J7" s="338" t="s">
        <v>4</v>
      </c>
      <c r="K7" s="436">
        <v>2</v>
      </c>
    </row>
    <row r="8" spans="2:11" ht="39" customHeight="1" x14ac:dyDescent="0.25">
      <c r="B8" s="429">
        <v>3</v>
      </c>
      <c r="C8" s="430" t="s">
        <v>24</v>
      </c>
      <c r="D8" s="466">
        <v>5.0636221250428826E-3</v>
      </c>
      <c r="E8" s="431">
        <v>0.14979282995812362</v>
      </c>
      <c r="F8" s="467">
        <v>0.14472920783308074</v>
      </c>
      <c r="G8" s="467">
        <v>0.12936541693706741</v>
      </c>
      <c r="H8" s="467">
        <v>0.12946990881207568</v>
      </c>
      <c r="I8" s="467">
        <v>0.17879605895370851</v>
      </c>
      <c r="J8" s="430" t="s">
        <v>25</v>
      </c>
      <c r="K8" s="432">
        <v>3</v>
      </c>
    </row>
    <row r="9" spans="2:11" ht="39" customHeight="1" x14ac:dyDescent="0.25">
      <c r="B9" s="433">
        <v>4</v>
      </c>
      <c r="C9" s="338" t="s">
        <v>30</v>
      </c>
      <c r="D9" s="468">
        <v>-2.5138812965063928E-2</v>
      </c>
      <c r="E9" s="434">
        <v>0.14467081841796553</v>
      </c>
      <c r="F9" s="469">
        <v>0.16980963138302946</v>
      </c>
      <c r="G9" s="469">
        <v>0.14853514035664148</v>
      </c>
      <c r="H9" s="469">
        <v>0.16069366703591212</v>
      </c>
      <c r="I9" s="469">
        <v>0.20678832308883296</v>
      </c>
      <c r="J9" s="338" t="s">
        <v>31</v>
      </c>
      <c r="K9" s="436">
        <v>4</v>
      </c>
    </row>
    <row r="10" spans="2:11" ht="39" customHeight="1" x14ac:dyDescent="0.25">
      <c r="B10" s="429">
        <v>5</v>
      </c>
      <c r="C10" s="430" t="s">
        <v>32</v>
      </c>
      <c r="D10" s="466">
        <v>1.1395398445693719E-2</v>
      </c>
      <c r="E10" s="431">
        <v>0.12597284723761412</v>
      </c>
      <c r="F10" s="467">
        <v>0.1145774487919204</v>
      </c>
      <c r="G10" s="467">
        <v>9.0757581571227694E-2</v>
      </c>
      <c r="H10" s="467">
        <v>9.6073893214872197E-2</v>
      </c>
      <c r="I10" s="467">
        <v>0.10541888785988102</v>
      </c>
      <c r="J10" s="430" t="s">
        <v>104</v>
      </c>
      <c r="K10" s="432">
        <v>5</v>
      </c>
    </row>
    <row r="11" spans="2:11" ht="39" customHeight="1" x14ac:dyDescent="0.25">
      <c r="B11" s="433">
        <v>6</v>
      </c>
      <c r="C11" s="338" t="s">
        <v>14</v>
      </c>
      <c r="D11" s="468">
        <v>-8.3340144631307844E-3</v>
      </c>
      <c r="E11" s="434">
        <v>0.12119883738296927</v>
      </c>
      <c r="F11" s="469">
        <v>0.12953285184610006</v>
      </c>
      <c r="G11" s="469">
        <v>0.10162077813916091</v>
      </c>
      <c r="H11" s="469">
        <v>0.10047731510537554</v>
      </c>
      <c r="I11" s="469">
        <v>0.13616249260140426</v>
      </c>
      <c r="J11" s="338" t="s">
        <v>15</v>
      </c>
      <c r="K11" s="436">
        <v>6</v>
      </c>
    </row>
    <row r="12" spans="2:11" ht="39" customHeight="1" x14ac:dyDescent="0.25">
      <c r="B12" s="429">
        <v>7</v>
      </c>
      <c r="C12" s="430" t="s">
        <v>16</v>
      </c>
      <c r="D12" s="466">
        <v>4.0867656814421727E-3</v>
      </c>
      <c r="E12" s="431">
        <v>0.12015947165636885</v>
      </c>
      <c r="F12" s="467">
        <v>0.11607270597492668</v>
      </c>
      <c r="G12" s="467">
        <v>0.10945460645683867</v>
      </c>
      <c r="H12" s="467">
        <v>0.11816081811910066</v>
      </c>
      <c r="I12" s="467">
        <v>0.1634220452087389</v>
      </c>
      <c r="J12" s="430" t="s">
        <v>17</v>
      </c>
      <c r="K12" s="432">
        <v>7</v>
      </c>
    </row>
    <row r="13" spans="2:11" ht="39" customHeight="1" x14ac:dyDescent="0.25">
      <c r="B13" s="433">
        <v>8</v>
      </c>
      <c r="C13" s="338" t="s">
        <v>40</v>
      </c>
      <c r="D13" s="468">
        <v>2.9465766872103227E-3</v>
      </c>
      <c r="E13" s="434">
        <v>0.11971017551004728</v>
      </c>
      <c r="F13" s="469">
        <v>0.11676359882283696</v>
      </c>
      <c r="G13" s="469">
        <v>0.1130139131152461</v>
      </c>
      <c r="H13" s="469">
        <v>0.12388532669216402</v>
      </c>
      <c r="I13" s="469">
        <v>0.15917514662309365</v>
      </c>
      <c r="J13" s="338" t="s">
        <v>41</v>
      </c>
      <c r="K13" s="436">
        <v>8</v>
      </c>
    </row>
    <row r="14" spans="2:11" ht="39" customHeight="1" x14ac:dyDescent="0.25">
      <c r="B14" s="429">
        <v>9</v>
      </c>
      <c r="C14" s="430" t="s">
        <v>10</v>
      </c>
      <c r="D14" s="466">
        <v>-5.4534621860019908E-2</v>
      </c>
      <c r="E14" s="431">
        <v>0.10605136674574932</v>
      </c>
      <c r="F14" s="467">
        <v>0.16058598860576923</v>
      </c>
      <c r="G14" s="467">
        <v>0.10220459278770777</v>
      </c>
      <c r="H14" s="467">
        <v>0.18881211770623746</v>
      </c>
      <c r="I14" s="467">
        <v>0.22374256386390692</v>
      </c>
      <c r="J14" s="430" t="s">
        <v>11</v>
      </c>
      <c r="K14" s="432">
        <v>9</v>
      </c>
    </row>
    <row r="15" spans="2:11" ht="39" customHeight="1" x14ac:dyDescent="0.25">
      <c r="B15" s="433">
        <v>10</v>
      </c>
      <c r="C15" s="338" t="s">
        <v>26</v>
      </c>
      <c r="D15" s="468">
        <v>-1.2255475874174623E-2</v>
      </c>
      <c r="E15" s="434">
        <v>7.8338793990428854E-2</v>
      </c>
      <c r="F15" s="469">
        <v>9.0594269864603477E-2</v>
      </c>
      <c r="G15" s="469">
        <v>8.8084127265185524E-2</v>
      </c>
      <c r="H15" s="469">
        <v>0.10891412460074208</v>
      </c>
      <c r="I15" s="469">
        <v>8.7710066509979992E-2</v>
      </c>
      <c r="J15" s="338" t="s">
        <v>27</v>
      </c>
      <c r="K15" s="436">
        <v>10</v>
      </c>
    </row>
    <row r="16" spans="2:11" ht="39" customHeight="1" x14ac:dyDescent="0.25">
      <c r="B16" s="429">
        <v>11</v>
      </c>
      <c r="C16" s="430" t="s">
        <v>74</v>
      </c>
      <c r="D16" s="466">
        <v>-5.2004259507465456E-4</v>
      </c>
      <c r="E16" s="431">
        <v>6.7445062023913052E-2</v>
      </c>
      <c r="F16" s="467">
        <v>6.7965104618987707E-2</v>
      </c>
      <c r="G16" s="467">
        <v>7.6144127005681433E-2</v>
      </c>
      <c r="H16" s="467">
        <v>7.0158769132935658E-2</v>
      </c>
      <c r="I16" s="467">
        <v>8.7642423892841381E-2</v>
      </c>
      <c r="J16" s="430" t="s">
        <v>102</v>
      </c>
      <c r="K16" s="432">
        <v>11</v>
      </c>
    </row>
    <row r="17" spans="1:11" ht="39" customHeight="1" x14ac:dyDescent="0.25">
      <c r="B17" s="433">
        <v>12</v>
      </c>
      <c r="C17" s="338" t="s">
        <v>22</v>
      </c>
      <c r="D17" s="468">
        <v>-5.775948855153229E-3</v>
      </c>
      <c r="E17" s="434">
        <v>6.585072071728347E-2</v>
      </c>
      <c r="F17" s="469">
        <v>7.1626669572436699E-2</v>
      </c>
      <c r="G17" s="469">
        <v>6.7474651367187499E-2</v>
      </c>
      <c r="H17" s="469">
        <v>6.7210155181347153E-2</v>
      </c>
      <c r="I17" s="469">
        <v>0.22917902441690963</v>
      </c>
      <c r="J17" s="338" t="s">
        <v>23</v>
      </c>
      <c r="K17" s="436">
        <v>12</v>
      </c>
    </row>
    <row r="18" spans="1:11" ht="39" customHeight="1" x14ac:dyDescent="0.25">
      <c r="B18" s="429">
        <v>13</v>
      </c>
      <c r="C18" s="430" t="s">
        <v>8</v>
      </c>
      <c r="D18" s="466">
        <v>-3.1771303049063018E-3</v>
      </c>
      <c r="E18" s="431">
        <v>3.812774089433827E-2</v>
      </c>
      <c r="F18" s="467">
        <v>4.1304871199244572E-2</v>
      </c>
      <c r="G18" s="467">
        <v>2.076601905323119E-2</v>
      </c>
      <c r="H18" s="467">
        <v>2.0535575276938566E-2</v>
      </c>
      <c r="I18" s="467">
        <v>2.6093633802816901E-2</v>
      </c>
      <c r="J18" s="430" t="s">
        <v>9</v>
      </c>
      <c r="K18" s="432">
        <v>13</v>
      </c>
    </row>
    <row r="19" spans="1:11" ht="39" customHeight="1" x14ac:dyDescent="0.25">
      <c r="B19" s="433">
        <v>14</v>
      </c>
      <c r="C19" s="338" t="s">
        <v>18</v>
      </c>
      <c r="D19" s="468">
        <v>4.8381270214761518E-3</v>
      </c>
      <c r="E19" s="434">
        <v>3.5405326304234784E-2</v>
      </c>
      <c r="F19" s="469">
        <v>3.0567199282758632E-2</v>
      </c>
      <c r="G19" s="469">
        <v>3.0805995486022066E-2</v>
      </c>
      <c r="H19" s="469">
        <v>4.5340554882009096E-2</v>
      </c>
      <c r="I19" s="469">
        <v>6.1178939145750753E-2</v>
      </c>
      <c r="J19" s="338" t="s">
        <v>19</v>
      </c>
      <c r="K19" s="436">
        <v>14</v>
      </c>
    </row>
    <row r="20" spans="1:11" ht="39" customHeight="1" x14ac:dyDescent="0.25">
      <c r="B20" s="429">
        <v>15</v>
      </c>
      <c r="C20" s="430" t="s">
        <v>28</v>
      </c>
      <c r="D20" s="466">
        <v>-3.1571046894471322E-3</v>
      </c>
      <c r="E20" s="431">
        <v>2.1166589422510308E-2</v>
      </c>
      <c r="F20" s="467">
        <v>2.432369411195744E-2</v>
      </c>
      <c r="G20" s="467">
        <v>1.6812928374958742E-2</v>
      </c>
      <c r="H20" s="467">
        <v>2.116449482692553E-2</v>
      </c>
      <c r="I20" s="467">
        <v>2.4607674748474351E-2</v>
      </c>
      <c r="J20" s="430" t="s">
        <v>29</v>
      </c>
      <c r="K20" s="432">
        <v>15</v>
      </c>
    </row>
    <row r="21" spans="1:11" ht="39" customHeight="1" x14ac:dyDescent="0.25">
      <c r="B21" s="433">
        <v>16</v>
      </c>
      <c r="C21" s="338" t="s">
        <v>12</v>
      </c>
      <c r="D21" s="468">
        <v>-1.8627413189924533E-2</v>
      </c>
      <c r="E21" s="434">
        <v>2.0171825363230752E-2</v>
      </c>
      <c r="F21" s="469">
        <v>3.8799238553155285E-2</v>
      </c>
      <c r="G21" s="469">
        <v>2.8489615356741677E-2</v>
      </c>
      <c r="H21" s="469">
        <v>1.8442820656564423E-2</v>
      </c>
      <c r="I21" s="469">
        <v>2.0692858778704991E-2</v>
      </c>
      <c r="J21" s="338" t="s">
        <v>13</v>
      </c>
      <c r="K21" s="436">
        <v>16</v>
      </c>
    </row>
    <row r="22" spans="1:11" ht="39" customHeight="1" x14ac:dyDescent="0.25">
      <c r="B22" s="429">
        <v>17</v>
      </c>
      <c r="C22" s="430" t="s">
        <v>20</v>
      </c>
      <c r="D22" s="466">
        <v>3.0852549875299805E-3</v>
      </c>
      <c r="E22" s="431">
        <v>1.6531034432432427E-2</v>
      </c>
      <c r="F22" s="467">
        <v>1.3445779444902446E-2</v>
      </c>
      <c r="G22" s="467">
        <v>2.1973106467414891E-2</v>
      </c>
      <c r="H22" s="467">
        <v>1.2849328095747525E-2</v>
      </c>
      <c r="I22" s="467">
        <v>2.0966493017388954E-2</v>
      </c>
      <c r="J22" s="430" t="s">
        <v>21</v>
      </c>
      <c r="K22" s="432">
        <v>17</v>
      </c>
    </row>
    <row r="23" spans="1:11" ht="39" customHeight="1" x14ac:dyDescent="0.25">
      <c r="B23" s="433">
        <v>18</v>
      </c>
      <c r="C23" s="338" t="s">
        <v>44</v>
      </c>
      <c r="D23" s="468">
        <v>-4.563716724817592E-3</v>
      </c>
      <c r="E23" s="434">
        <v>5.484565677478721E-3</v>
      </c>
      <c r="F23" s="469">
        <v>1.0048282402296313E-2</v>
      </c>
      <c r="G23" s="469">
        <v>7.34465332103321E-3</v>
      </c>
      <c r="H23" s="469">
        <v>6.9176775987725347E-3</v>
      </c>
      <c r="I23" s="469">
        <v>8.8682848824671121E-3</v>
      </c>
      <c r="J23" s="338" t="s">
        <v>45</v>
      </c>
      <c r="K23" s="436">
        <v>18</v>
      </c>
    </row>
    <row r="24" spans="1:11" ht="39" customHeight="1" x14ac:dyDescent="0.25">
      <c r="B24" s="429">
        <v>19</v>
      </c>
      <c r="C24" s="430" t="s">
        <v>36</v>
      </c>
      <c r="D24" s="466">
        <v>-7.5914951883585234E-3</v>
      </c>
      <c r="E24" s="431">
        <v>3.3575210751374466E-3</v>
      </c>
      <c r="F24" s="467">
        <v>1.094901626349597E-2</v>
      </c>
      <c r="G24" s="467">
        <v>8.3135767462821086E-3</v>
      </c>
      <c r="H24" s="467">
        <v>4.3638665858095815E-3</v>
      </c>
      <c r="I24" s="467">
        <v>6.7221313275055905E-3</v>
      </c>
      <c r="J24" s="430" t="s">
        <v>37</v>
      </c>
      <c r="K24" s="432">
        <v>19</v>
      </c>
    </row>
    <row r="25" spans="1:11" ht="39" customHeight="1" x14ac:dyDescent="0.25">
      <c r="B25" s="433">
        <v>20</v>
      </c>
      <c r="C25" s="338" t="s">
        <v>34</v>
      </c>
      <c r="D25" s="468">
        <v>7.503337107755189E-4</v>
      </c>
      <c r="E25" s="434">
        <v>2.6428175255165547E-3</v>
      </c>
      <c r="F25" s="469">
        <v>1.8924838147410358E-3</v>
      </c>
      <c r="G25" s="469">
        <v>1.7841126896219598E-3</v>
      </c>
      <c r="H25" s="469">
        <v>2.2857449192287649E-3</v>
      </c>
      <c r="I25" s="469">
        <v>2.9356305278174033E-3</v>
      </c>
      <c r="J25" s="338" t="s">
        <v>35</v>
      </c>
      <c r="K25" s="436">
        <v>20</v>
      </c>
    </row>
    <row r="26" spans="1:11" ht="39" customHeight="1" x14ac:dyDescent="0.25">
      <c r="B26" s="429">
        <v>21</v>
      </c>
      <c r="C26" s="430" t="s">
        <v>38</v>
      </c>
      <c r="D26" s="466">
        <v>-4.3481273270529537E-2</v>
      </c>
      <c r="E26" s="431">
        <v>9.3679452490848321E-5</v>
      </c>
      <c r="F26" s="467">
        <v>4.3574952723020387E-2</v>
      </c>
      <c r="G26" s="467">
        <v>7.3428122617050489E-4</v>
      </c>
      <c r="H26" s="467">
        <v>8.5393117088607595E-4</v>
      </c>
      <c r="I26" s="467">
        <v>9.57189606741573E-4</v>
      </c>
      <c r="J26" s="430" t="s">
        <v>39</v>
      </c>
      <c r="K26" s="432">
        <v>21</v>
      </c>
    </row>
    <row r="27" spans="1:11" ht="45" customHeight="1" x14ac:dyDescent="0.25">
      <c r="B27" s="764" t="s">
        <v>280</v>
      </c>
      <c r="C27" s="730"/>
      <c r="D27" s="377">
        <v>-3.3889848966840025E-3</v>
      </c>
      <c r="E27" s="470">
        <v>8.9604002913905495E-2</v>
      </c>
      <c r="F27" s="470">
        <v>9.2992987810589497E-2</v>
      </c>
      <c r="G27" s="470">
        <v>8.504223186485535E-2</v>
      </c>
      <c r="H27" s="470">
        <v>9.1118838230536681E-2</v>
      </c>
      <c r="I27" s="470">
        <v>0.11057452501769299</v>
      </c>
      <c r="J27" s="765" t="s">
        <v>170</v>
      </c>
      <c r="K27" s="731"/>
    </row>
    <row r="28" spans="1:11" s="324" customFormat="1" x14ac:dyDescent="0.25">
      <c r="A28" s="427"/>
      <c r="B28" s="325" t="s">
        <v>70</v>
      </c>
      <c r="C28" s="428"/>
      <c r="D28" s="428"/>
      <c r="K28" s="326" t="s">
        <v>71</v>
      </c>
    </row>
  </sheetData>
  <mergeCells count="14">
    <mergeCell ref="K4:K5"/>
    <mergeCell ref="B27:C27"/>
    <mergeCell ref="J27:K27"/>
    <mergeCell ref="D4:D5"/>
    <mergeCell ref="B2:K2"/>
    <mergeCell ref="B3:K3"/>
    <mergeCell ref="B4:B5"/>
    <mergeCell ref="C4:C5"/>
    <mergeCell ref="E4:E5"/>
    <mergeCell ref="F4:F5"/>
    <mergeCell ref="G4:G5"/>
    <mergeCell ref="H4:H5"/>
    <mergeCell ref="I4:I5"/>
    <mergeCell ref="J4:J5"/>
  </mergeCells>
  <printOptions horizontalCentered="1" verticalCentered="1"/>
  <pageMargins left="0" right="0" top="0" bottom="0" header="0" footer="0"/>
  <pageSetup paperSize="9" scale="82"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2:J14"/>
  <sheetViews>
    <sheetView topLeftCell="A2" workbookViewId="0">
      <selection activeCell="E7" sqref="E7"/>
    </sheetView>
  </sheetViews>
  <sheetFormatPr defaultColWidth="9.140625" defaultRowHeight="15" x14ac:dyDescent="0.25"/>
  <cols>
    <col min="1" max="1" width="9.140625" style="4"/>
    <col min="2" max="2" width="45" style="4" bestFit="1" customWidth="1"/>
    <col min="3" max="5" width="11.85546875" style="4" customWidth="1"/>
    <col min="6" max="6" width="24.42578125" style="4" customWidth="1"/>
    <col min="7" max="7" width="27.28515625" style="4" customWidth="1"/>
    <col min="8" max="8" width="32.85546875" style="4" customWidth="1"/>
    <col min="9" max="16384" width="9.140625" style="4"/>
  </cols>
  <sheetData>
    <row r="2" spans="2:10" ht="32.25" customHeight="1" x14ac:dyDescent="0.25">
      <c r="B2" s="772" t="s">
        <v>99</v>
      </c>
      <c r="C2" s="773"/>
      <c r="D2" s="773"/>
      <c r="E2" s="773"/>
      <c r="F2" s="773"/>
      <c r="G2" s="773"/>
      <c r="H2" s="773"/>
    </row>
    <row r="3" spans="2:10" ht="32.25" customHeight="1" x14ac:dyDescent="0.25">
      <c r="B3" s="774" t="s">
        <v>100</v>
      </c>
      <c r="C3" s="775"/>
      <c r="D3" s="775"/>
      <c r="E3" s="775"/>
      <c r="F3" s="775"/>
      <c r="G3" s="775"/>
      <c r="H3" s="775"/>
    </row>
    <row r="4" spans="2:10" ht="41.25" customHeight="1" x14ac:dyDescent="0.25">
      <c r="B4" s="776" t="s">
        <v>55</v>
      </c>
      <c r="C4" s="30" t="s">
        <v>53</v>
      </c>
      <c r="D4" s="30" t="s">
        <v>54</v>
      </c>
      <c r="E4" s="30" t="s">
        <v>1</v>
      </c>
      <c r="F4" s="30" t="s">
        <v>89</v>
      </c>
      <c r="G4" s="30" t="s">
        <v>88</v>
      </c>
      <c r="H4" s="777" t="s">
        <v>56</v>
      </c>
    </row>
    <row r="5" spans="2:10" ht="46.5" customHeight="1" x14ac:dyDescent="0.25">
      <c r="B5" s="776"/>
      <c r="C5" s="30" t="s">
        <v>49</v>
      </c>
      <c r="D5" s="30" t="s">
        <v>50</v>
      </c>
      <c r="E5" s="30" t="s">
        <v>51</v>
      </c>
      <c r="F5" s="30" t="s">
        <v>82</v>
      </c>
      <c r="G5" s="30" t="s">
        <v>83</v>
      </c>
      <c r="H5" s="777"/>
    </row>
    <row r="6" spans="2:10" ht="44.25" customHeight="1" x14ac:dyDescent="0.25">
      <c r="B6" s="8" t="s">
        <v>84</v>
      </c>
      <c r="C6" s="12">
        <v>205.90431464700004</v>
      </c>
      <c r="D6" s="12">
        <v>220.51143109100005</v>
      </c>
      <c r="E6" s="12">
        <v>196.5</v>
      </c>
      <c r="F6" s="13">
        <f>100*(E6-C6)/C6</f>
        <v>-4.5673227698616623</v>
      </c>
      <c r="G6" s="13">
        <f>100*(E6-D6)/D6</f>
        <v>-10.888973407048036</v>
      </c>
      <c r="H6" s="10" t="s">
        <v>57</v>
      </c>
      <c r="J6" s="6">
        <v>196.54365822899999</v>
      </c>
    </row>
    <row r="7" spans="2:10" ht="44.25" customHeight="1" x14ac:dyDescent="0.25">
      <c r="B7" s="11" t="s">
        <v>85</v>
      </c>
      <c r="C7" s="14">
        <v>79.402514650000001</v>
      </c>
      <c r="D7" s="14">
        <v>93.808440761</v>
      </c>
      <c r="E7" s="14">
        <v>79.8</v>
      </c>
      <c r="F7" s="15">
        <f>100*(E7-C7)/C7</f>
        <v>0.50059541785556871</v>
      </c>
      <c r="G7" s="15">
        <f>100*(E7-D7)/D7</f>
        <v>-14.933028038159103</v>
      </c>
      <c r="H7" s="9" t="s">
        <v>58</v>
      </c>
      <c r="J7" s="7">
        <v>79.924725918999982</v>
      </c>
    </row>
    <row r="8" spans="2:10" ht="44.25" customHeight="1" x14ac:dyDescent="0.25">
      <c r="B8" s="8" t="s">
        <v>86</v>
      </c>
      <c r="C8" s="12">
        <v>289.73819800000001</v>
      </c>
      <c r="D8" s="12">
        <v>352.18767800000001</v>
      </c>
      <c r="E8" s="12">
        <v>181.466588</v>
      </c>
      <c r="F8" s="13">
        <f>100*(E8-C8)/C8</f>
        <v>-37.368773170874761</v>
      </c>
      <c r="G8" s="13">
        <f>100*(E8-D8)/D8</f>
        <v>-48.474464231539642</v>
      </c>
      <c r="H8" s="8" t="s">
        <v>59</v>
      </c>
      <c r="J8" s="7">
        <v>182.11958799999999</v>
      </c>
    </row>
    <row r="9" spans="2:10" ht="44.25" customHeight="1" x14ac:dyDescent="0.25">
      <c r="B9" s="11" t="s">
        <v>87</v>
      </c>
      <c r="C9" s="14">
        <v>418.15380999999991</v>
      </c>
      <c r="D9" s="14">
        <v>357.82404099999997</v>
      </c>
      <c r="E9" s="14">
        <v>551.37285100000008</v>
      </c>
      <c r="F9" s="15">
        <f>100*(E9-C9)/C9</f>
        <v>31.858860977495389</v>
      </c>
      <c r="G9" s="15">
        <f>100*(E9-D9)/D9</f>
        <v>54.09049919035489</v>
      </c>
      <c r="H9" s="9" t="s">
        <v>60</v>
      </c>
      <c r="J9" s="7">
        <v>551.52285100000006</v>
      </c>
    </row>
    <row r="11" spans="2:10" x14ac:dyDescent="0.25">
      <c r="F11" s="5">
        <f>E6-C6</f>
        <v>-9.4043146470000352</v>
      </c>
      <c r="G11" s="5">
        <f>E6-D6</f>
        <v>-24.011431091000048</v>
      </c>
    </row>
    <row r="12" spans="2:10" x14ac:dyDescent="0.25">
      <c r="F12" s="5">
        <f>E7-C7</f>
        <v>0.39748534999999663</v>
      </c>
      <c r="G12" s="5">
        <f t="shared" ref="G12:G14" si="0">E7-D7</f>
        <v>-14.008440761000003</v>
      </c>
    </row>
    <row r="13" spans="2:10" x14ac:dyDescent="0.25">
      <c r="F13" s="5">
        <f t="shared" ref="F13:F14" si="1">E8-C8</f>
        <v>-108.27161000000001</v>
      </c>
      <c r="G13" s="5">
        <f t="shared" si="0"/>
        <v>-170.72109</v>
      </c>
    </row>
    <row r="14" spans="2:10" x14ac:dyDescent="0.25">
      <c r="F14" s="5">
        <f t="shared" si="1"/>
        <v>133.21904100000017</v>
      </c>
      <c r="G14" s="5">
        <f t="shared" si="0"/>
        <v>193.54881000000012</v>
      </c>
    </row>
  </sheetData>
  <mergeCells count="4">
    <mergeCell ref="B2:H2"/>
    <mergeCell ref="B3:H3"/>
    <mergeCell ref="B4:B5"/>
    <mergeCell ref="H4:H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2:P54"/>
  <sheetViews>
    <sheetView showGridLines="0" workbookViewId="0">
      <selection activeCell="K9" sqref="K9"/>
    </sheetView>
  </sheetViews>
  <sheetFormatPr defaultColWidth="9.140625" defaultRowHeight="15" x14ac:dyDescent="0.25"/>
  <cols>
    <col min="1" max="1" width="9.140625" style="3"/>
    <col min="2" max="2" width="10.85546875" style="3" customWidth="1"/>
    <col min="3" max="3" width="25" style="3" customWidth="1"/>
    <col min="4" max="4" width="9.85546875" style="3" customWidth="1"/>
    <col min="5" max="5" width="8.7109375" style="3" customWidth="1"/>
    <col min="6" max="6" width="8.5703125" style="3" customWidth="1"/>
    <col min="7" max="7" width="10.7109375" style="3" customWidth="1"/>
    <col min="8" max="8" width="9.140625" style="3"/>
    <col min="9" max="9" width="15.5703125" style="3" customWidth="1"/>
    <col min="10" max="10" width="10.140625" style="3" customWidth="1"/>
    <col min="11" max="16384" width="9.140625" style="3"/>
  </cols>
  <sheetData>
    <row r="2" spans="2:10" ht="22.5" customHeight="1" x14ac:dyDescent="0.25">
      <c r="B2" s="779" t="s">
        <v>95</v>
      </c>
      <c r="C2" s="779"/>
      <c r="D2" s="779"/>
      <c r="E2" s="779"/>
      <c r="F2" s="779"/>
      <c r="G2" s="779"/>
      <c r="H2" s="779"/>
      <c r="I2" s="779"/>
      <c r="J2" s="779"/>
    </row>
    <row r="3" spans="2:10" ht="26.25" customHeight="1" x14ac:dyDescent="0.25">
      <c r="B3" s="780" t="s">
        <v>96</v>
      </c>
      <c r="C3" s="780"/>
      <c r="D3" s="780"/>
      <c r="E3" s="780"/>
      <c r="F3" s="780"/>
      <c r="G3" s="780"/>
      <c r="H3" s="780"/>
      <c r="I3" s="780"/>
      <c r="J3" s="780"/>
    </row>
    <row r="4" spans="2:10" ht="19.5" customHeight="1" x14ac:dyDescent="0.25">
      <c r="B4" s="778" t="s">
        <v>81</v>
      </c>
      <c r="C4" s="778" t="s">
        <v>0</v>
      </c>
      <c r="D4" s="778">
        <v>2016</v>
      </c>
      <c r="E4" s="778">
        <v>2017</v>
      </c>
      <c r="F4" s="778">
        <v>2018</v>
      </c>
      <c r="G4" s="778">
        <v>2019</v>
      </c>
      <c r="H4" s="778">
        <v>2020</v>
      </c>
      <c r="I4" s="778" t="s">
        <v>2</v>
      </c>
      <c r="J4" s="778" t="s">
        <v>69</v>
      </c>
    </row>
    <row r="5" spans="2:10" ht="21.75" customHeight="1" x14ac:dyDescent="0.25">
      <c r="B5" s="778"/>
      <c r="C5" s="778"/>
      <c r="D5" s="778"/>
      <c r="E5" s="778"/>
      <c r="F5" s="778"/>
      <c r="G5" s="778"/>
      <c r="H5" s="778"/>
      <c r="I5" s="778"/>
      <c r="J5" s="778"/>
    </row>
    <row r="6" spans="2:10" ht="18" customHeight="1" x14ac:dyDescent="0.25">
      <c r="B6" s="16">
        <v>1</v>
      </c>
      <c r="C6" s="17" t="s">
        <v>42</v>
      </c>
      <c r="D6" s="18">
        <v>17.402412162000001</v>
      </c>
      <c r="E6" s="18">
        <v>27.656350623999998</v>
      </c>
      <c r="F6" s="18">
        <v>27.711424332999997</v>
      </c>
      <c r="G6" s="18">
        <v>27.142088104000003</v>
      </c>
      <c r="H6" s="18">
        <v>22.372171325</v>
      </c>
      <c r="I6" s="17" t="s">
        <v>43</v>
      </c>
      <c r="J6" s="16">
        <v>1</v>
      </c>
    </row>
    <row r="7" spans="2:10" ht="18" customHeight="1" x14ac:dyDescent="0.25">
      <c r="B7" s="19">
        <v>2</v>
      </c>
      <c r="C7" s="20" t="s">
        <v>32</v>
      </c>
      <c r="D7" s="21">
        <v>15.641537012999999</v>
      </c>
      <c r="E7" s="21">
        <v>17.563004570000004</v>
      </c>
      <c r="F7" s="21">
        <v>18.230551886999997</v>
      </c>
      <c r="G7" s="21">
        <v>15.633004495000002</v>
      </c>
      <c r="H7" s="21">
        <v>19.490820110000001</v>
      </c>
      <c r="I7" s="20" t="s">
        <v>33</v>
      </c>
      <c r="J7" s="19">
        <v>2</v>
      </c>
    </row>
    <row r="8" spans="2:10" ht="18" customHeight="1" x14ac:dyDescent="0.25">
      <c r="B8" s="16">
        <v>3</v>
      </c>
      <c r="C8" s="17" t="s">
        <v>10</v>
      </c>
      <c r="D8" s="18">
        <v>10.575838670000001</v>
      </c>
      <c r="E8" s="18">
        <v>7.0171311999999997</v>
      </c>
      <c r="F8" s="18">
        <v>9.7572541190000006</v>
      </c>
      <c r="G8" s="18">
        <v>14.177128468999999</v>
      </c>
      <c r="H8" s="18">
        <v>17.662203495999997</v>
      </c>
      <c r="I8" s="17" t="s">
        <v>11</v>
      </c>
      <c r="J8" s="16">
        <v>3</v>
      </c>
    </row>
    <row r="9" spans="2:10" ht="18" customHeight="1" x14ac:dyDescent="0.25">
      <c r="B9" s="19">
        <v>4</v>
      </c>
      <c r="C9" s="20" t="s">
        <v>24</v>
      </c>
      <c r="D9" s="21">
        <v>4.5987304619999998</v>
      </c>
      <c r="E9" s="21">
        <v>7.6643348500000004</v>
      </c>
      <c r="F9" s="21">
        <v>7.6462024380000004</v>
      </c>
      <c r="G9" s="21">
        <v>8.0911232240000004</v>
      </c>
      <c r="H9" s="21">
        <v>8.952870484</v>
      </c>
      <c r="I9" s="20" t="s">
        <v>25</v>
      </c>
      <c r="J9" s="19">
        <v>4</v>
      </c>
    </row>
    <row r="10" spans="2:10" ht="18" customHeight="1" x14ac:dyDescent="0.25">
      <c r="B10" s="16">
        <v>5</v>
      </c>
      <c r="C10" s="17" t="s">
        <v>30</v>
      </c>
      <c r="D10" s="18">
        <v>8.5073851529999995</v>
      </c>
      <c r="E10" s="18">
        <v>12.587107709000001</v>
      </c>
      <c r="F10" s="18">
        <v>9.788680681999999</v>
      </c>
      <c r="G10" s="18">
        <v>9.4937037870000012</v>
      </c>
      <c r="H10" s="18">
        <v>6.2357688920000003</v>
      </c>
      <c r="I10" s="17" t="s">
        <v>31</v>
      </c>
      <c r="J10" s="16">
        <v>5</v>
      </c>
    </row>
    <row r="11" spans="2:10" ht="18" customHeight="1" x14ac:dyDescent="0.25">
      <c r="B11" s="19">
        <v>6</v>
      </c>
      <c r="C11" s="20" t="s">
        <v>3</v>
      </c>
      <c r="D11" s="21">
        <v>4.0196269709999992</v>
      </c>
      <c r="E11" s="21">
        <v>7.5104498459999984</v>
      </c>
      <c r="F11" s="21">
        <v>7.5138164850000004</v>
      </c>
      <c r="G11" s="21">
        <v>5.708727058</v>
      </c>
      <c r="H11" s="21">
        <v>5.4598782099999994</v>
      </c>
      <c r="I11" s="20" t="s">
        <v>4</v>
      </c>
      <c r="J11" s="19">
        <v>6</v>
      </c>
    </row>
    <row r="12" spans="2:10" ht="18" customHeight="1" x14ac:dyDescent="0.25">
      <c r="B12" s="16">
        <v>7</v>
      </c>
      <c r="C12" s="17" t="s">
        <v>16</v>
      </c>
      <c r="D12" s="18">
        <v>2.9309011030000001</v>
      </c>
      <c r="E12" s="18">
        <v>8.0281917979999999</v>
      </c>
      <c r="F12" s="18">
        <v>5.1888250720000002</v>
      </c>
      <c r="G12" s="18">
        <v>3.7651106760000004</v>
      </c>
      <c r="H12" s="18">
        <v>5.083014371</v>
      </c>
      <c r="I12" s="17" t="s">
        <v>17</v>
      </c>
      <c r="J12" s="16">
        <v>7</v>
      </c>
    </row>
    <row r="13" spans="2:10" ht="18" customHeight="1" x14ac:dyDescent="0.25">
      <c r="B13" s="19">
        <v>8</v>
      </c>
      <c r="C13" s="20" t="s">
        <v>40</v>
      </c>
      <c r="D13" s="21">
        <v>2.3588018000000002</v>
      </c>
      <c r="E13" s="21">
        <v>3.2575977299999996</v>
      </c>
      <c r="F13" s="21">
        <v>3.1061036049999999</v>
      </c>
      <c r="G13" s="21">
        <v>3.0387468589999997</v>
      </c>
      <c r="H13" s="21">
        <v>3.1709798470000004</v>
      </c>
      <c r="I13" s="20" t="s">
        <v>41</v>
      </c>
      <c r="J13" s="19">
        <v>8</v>
      </c>
    </row>
    <row r="14" spans="2:10" ht="18" customHeight="1" x14ac:dyDescent="0.25">
      <c r="B14" s="16">
        <v>9</v>
      </c>
      <c r="C14" s="17" t="s">
        <v>26</v>
      </c>
      <c r="D14" s="18">
        <v>6.6145679699999995</v>
      </c>
      <c r="E14" s="18">
        <v>3.7266743670000002</v>
      </c>
      <c r="F14" s="18">
        <v>2.8624136180000002</v>
      </c>
      <c r="G14" s="18">
        <v>7.048373131</v>
      </c>
      <c r="H14" s="18">
        <v>3.085068846</v>
      </c>
      <c r="I14" s="17" t="s">
        <v>27</v>
      </c>
      <c r="J14" s="16">
        <v>9</v>
      </c>
    </row>
    <row r="15" spans="2:10" ht="18" customHeight="1" x14ac:dyDescent="0.25">
      <c r="B15" s="19">
        <v>10</v>
      </c>
      <c r="C15" s="20" t="s">
        <v>14</v>
      </c>
      <c r="D15" s="21">
        <v>1.5717683490000001</v>
      </c>
      <c r="E15" s="21">
        <v>4.571063315</v>
      </c>
      <c r="F15" s="21">
        <v>2.7025177349999998</v>
      </c>
      <c r="G15" s="21">
        <v>2.527235138</v>
      </c>
      <c r="H15" s="21">
        <v>2.4631712289999999</v>
      </c>
      <c r="I15" s="20" t="s">
        <v>15</v>
      </c>
      <c r="J15" s="19">
        <v>10</v>
      </c>
    </row>
    <row r="16" spans="2:10" ht="18" customHeight="1" x14ac:dyDescent="0.25">
      <c r="B16" s="16">
        <v>11</v>
      </c>
      <c r="C16" s="17" t="s">
        <v>5</v>
      </c>
      <c r="D16" s="18">
        <v>1.51381524</v>
      </c>
      <c r="E16" s="18">
        <v>3.724794046</v>
      </c>
      <c r="F16" s="18">
        <v>2.9434233020000002</v>
      </c>
      <c r="G16" s="18">
        <v>3.3506283940000001</v>
      </c>
      <c r="H16" s="18">
        <v>1.7930212230000002</v>
      </c>
      <c r="I16" s="17" t="s">
        <v>6</v>
      </c>
      <c r="J16" s="16">
        <v>11</v>
      </c>
    </row>
    <row r="17" spans="2:10" ht="18" customHeight="1" x14ac:dyDescent="0.25">
      <c r="B17" s="19">
        <v>12</v>
      </c>
      <c r="C17" s="20" t="s">
        <v>12</v>
      </c>
      <c r="D17" s="21">
        <v>0.81688051999999989</v>
      </c>
      <c r="E17" s="21">
        <v>2.0672363970000003</v>
      </c>
      <c r="F17" s="21">
        <v>3.3790047989999996</v>
      </c>
      <c r="G17" s="21">
        <v>2.5192766010000001</v>
      </c>
      <c r="H17" s="21">
        <v>1.2130173959999999</v>
      </c>
      <c r="I17" s="20" t="s">
        <v>13</v>
      </c>
      <c r="J17" s="19">
        <v>12</v>
      </c>
    </row>
    <row r="18" spans="2:10" ht="18" customHeight="1" x14ac:dyDescent="0.25">
      <c r="B18" s="16">
        <v>13</v>
      </c>
      <c r="C18" s="17" t="s">
        <v>18</v>
      </c>
      <c r="D18" s="18">
        <v>1.4590605379999999</v>
      </c>
      <c r="E18" s="18">
        <v>2.2032598269999997</v>
      </c>
      <c r="F18" s="18">
        <v>2.4297280820000005</v>
      </c>
      <c r="G18" s="18">
        <v>1.8821122600000002</v>
      </c>
      <c r="H18" s="18">
        <v>1.0115016029999997</v>
      </c>
      <c r="I18" s="17" t="s">
        <v>19</v>
      </c>
      <c r="J18" s="16">
        <v>13</v>
      </c>
    </row>
    <row r="19" spans="2:10" ht="18" customHeight="1" x14ac:dyDescent="0.25">
      <c r="B19" s="19">
        <v>14</v>
      </c>
      <c r="C19" s="20" t="s">
        <v>22</v>
      </c>
      <c r="D19" s="21">
        <v>0.43898186699999997</v>
      </c>
      <c r="E19" s="21">
        <v>0.180069491</v>
      </c>
      <c r="F19" s="21">
        <v>0.33650222100000005</v>
      </c>
      <c r="G19" s="21">
        <v>0.47353042000000001</v>
      </c>
      <c r="H19" s="21">
        <v>0.65902858600000003</v>
      </c>
      <c r="I19" s="20" t="s">
        <v>23</v>
      </c>
      <c r="J19" s="19">
        <v>14</v>
      </c>
    </row>
    <row r="20" spans="2:10" ht="18" customHeight="1" x14ac:dyDescent="0.25">
      <c r="B20" s="16">
        <v>15</v>
      </c>
      <c r="C20" s="17" t="s">
        <v>20</v>
      </c>
      <c r="D20" s="18">
        <v>0.16917613599999998</v>
      </c>
      <c r="E20" s="18">
        <v>0.10960250199999999</v>
      </c>
      <c r="F20" s="18">
        <v>0.25364192899999999</v>
      </c>
      <c r="G20" s="18">
        <v>0.29327287100000005</v>
      </c>
      <c r="H20" s="18">
        <v>0.24542511899999994</v>
      </c>
      <c r="I20" s="17" t="s">
        <v>21</v>
      </c>
      <c r="J20" s="16">
        <v>15</v>
      </c>
    </row>
    <row r="21" spans="2:10" ht="18" customHeight="1" x14ac:dyDescent="0.25">
      <c r="B21" s="19">
        <v>16</v>
      </c>
      <c r="C21" s="20" t="s">
        <v>28</v>
      </c>
      <c r="D21" s="21">
        <v>2.8864886999999999E-2</v>
      </c>
      <c r="E21" s="21">
        <v>8.7037679999999992E-2</v>
      </c>
      <c r="F21" s="21">
        <v>9.4552888000000002E-2</v>
      </c>
      <c r="G21" s="21">
        <v>0.103217721</v>
      </c>
      <c r="H21" s="21">
        <v>0.139943705</v>
      </c>
      <c r="I21" s="20" t="s">
        <v>29</v>
      </c>
      <c r="J21" s="19">
        <v>16</v>
      </c>
    </row>
    <row r="22" spans="2:10" ht="18" customHeight="1" x14ac:dyDescent="0.25">
      <c r="B22" s="16">
        <v>17</v>
      </c>
      <c r="C22" s="17" t="s">
        <v>8</v>
      </c>
      <c r="D22" s="18">
        <v>8.7930392999999996E-2</v>
      </c>
      <c r="E22" s="18">
        <v>7.4962355999999994E-2</v>
      </c>
      <c r="F22" s="18">
        <v>9.0574262000000003E-2</v>
      </c>
      <c r="G22" s="18">
        <v>0.37827330100000001</v>
      </c>
      <c r="H22" s="18">
        <v>0.12332654999999999</v>
      </c>
      <c r="I22" s="17" t="s">
        <v>9</v>
      </c>
      <c r="J22" s="16">
        <v>17</v>
      </c>
    </row>
    <row r="23" spans="2:10" ht="18" customHeight="1" x14ac:dyDescent="0.25">
      <c r="B23" s="19">
        <v>18</v>
      </c>
      <c r="C23" s="20" t="s">
        <v>36</v>
      </c>
      <c r="D23" s="21">
        <v>0.16443419700000003</v>
      </c>
      <c r="E23" s="21">
        <v>0.16713311900000002</v>
      </c>
      <c r="F23" s="21">
        <v>0.20264042199999999</v>
      </c>
      <c r="G23" s="21">
        <v>9.1267834999999992E-2</v>
      </c>
      <c r="H23" s="21">
        <v>9.2056626999999988E-2</v>
      </c>
      <c r="I23" s="20" t="s">
        <v>37</v>
      </c>
      <c r="J23" s="19">
        <v>18</v>
      </c>
    </row>
    <row r="24" spans="2:10" ht="18" customHeight="1" x14ac:dyDescent="0.25">
      <c r="B24" s="16">
        <v>19</v>
      </c>
      <c r="C24" s="17" t="s">
        <v>44</v>
      </c>
      <c r="D24" s="18">
        <v>4.7768060000000001E-2</v>
      </c>
      <c r="E24" s="18">
        <v>6.6655948999999992E-2</v>
      </c>
      <c r="F24" s="18">
        <v>6.8020886000000003E-2</v>
      </c>
      <c r="G24" s="18">
        <v>4.0521993999999999E-2</v>
      </c>
      <c r="H24" s="18">
        <v>4.2010141999999993E-2</v>
      </c>
      <c r="I24" s="17" t="s">
        <v>45</v>
      </c>
      <c r="J24" s="16">
        <v>19</v>
      </c>
    </row>
    <row r="25" spans="2:10" ht="18" customHeight="1" x14ac:dyDescent="0.25">
      <c r="B25" s="19">
        <v>20</v>
      </c>
      <c r="C25" s="20" t="s">
        <v>34</v>
      </c>
      <c r="D25" s="21">
        <v>1.1386880000000002E-2</v>
      </c>
      <c r="E25" s="21">
        <v>3.9440409999999997E-3</v>
      </c>
      <c r="F25" s="21">
        <v>5.9986650000000002E-3</v>
      </c>
      <c r="G25" s="21">
        <v>2.9821294000000002E-2</v>
      </c>
      <c r="H25" s="21">
        <v>3.1095025000000002E-2</v>
      </c>
      <c r="I25" s="20" t="s">
        <v>35</v>
      </c>
      <c r="J25" s="19">
        <v>20</v>
      </c>
    </row>
    <row r="26" spans="2:10" ht="18" customHeight="1" x14ac:dyDescent="0.25">
      <c r="B26" s="16">
        <v>21</v>
      </c>
      <c r="C26" s="17" t="s">
        <v>38</v>
      </c>
      <c r="D26" s="18">
        <v>3.5102864000000004E-2</v>
      </c>
      <c r="E26" s="18">
        <v>3.6593156000000002E-2</v>
      </c>
      <c r="F26" s="18">
        <v>4.0934358000000004E-2</v>
      </c>
      <c r="G26" s="18">
        <v>5.5176679999999999E-3</v>
      </c>
      <c r="H26" s="18">
        <v>5.452152E-3</v>
      </c>
      <c r="I26" s="17" t="s">
        <v>39</v>
      </c>
      <c r="J26" s="16">
        <v>21</v>
      </c>
    </row>
    <row r="27" spans="2:10" ht="21.75" customHeight="1" x14ac:dyDescent="0.25">
      <c r="B27" s="22" t="s">
        <v>46</v>
      </c>
      <c r="C27" s="22"/>
      <c r="D27" s="23">
        <v>78.99497123499998</v>
      </c>
      <c r="E27" s="23">
        <v>108.30319457299998</v>
      </c>
      <c r="F27" s="23">
        <v>104.35281178800001</v>
      </c>
      <c r="G27" s="23">
        <v>105.79268129999998</v>
      </c>
      <c r="H27" s="23">
        <v>99.331824937999983</v>
      </c>
      <c r="I27" s="22" t="s">
        <v>47</v>
      </c>
      <c r="J27" s="22"/>
    </row>
    <row r="28" spans="2:10" s="25" customFormat="1" x14ac:dyDescent="0.25">
      <c r="B28" s="24" t="s">
        <v>70</v>
      </c>
      <c r="H28" s="26"/>
      <c r="J28" s="27" t="s">
        <v>71</v>
      </c>
    </row>
    <row r="33" spans="4:16" x14ac:dyDescent="0.25">
      <c r="D33" t="s">
        <v>74</v>
      </c>
      <c r="E33" s="18">
        <v>22.372171325</v>
      </c>
      <c r="F33" t="s">
        <v>43</v>
      </c>
      <c r="H33" t="str">
        <f>D33&amp;"/"&amp;F33</f>
        <v>UAE/الامارات</v>
      </c>
      <c r="I33"/>
      <c r="J33" s="28">
        <f>E33/$E$54</f>
        <v>0.22522662136695923</v>
      </c>
      <c r="K33" t="s">
        <v>97</v>
      </c>
    </row>
    <row r="34" spans="4:16" x14ac:dyDescent="0.25">
      <c r="D34" t="s">
        <v>32</v>
      </c>
      <c r="E34" s="21">
        <v>19.490820110000001</v>
      </c>
      <c r="F34" t="s">
        <v>33</v>
      </c>
      <c r="H34" t="str">
        <f t="shared" ref="H34:H53" si="0">D34&amp;"/"&amp;F34</f>
        <v>Saudi Arabia/السعودية</v>
      </c>
      <c r="I34"/>
      <c r="J34" s="28">
        <f t="shared" ref="J34:J37" si="1">E34/$E$54</f>
        <v>0.19621928945899866</v>
      </c>
      <c r="K34" t="s">
        <v>90</v>
      </c>
    </row>
    <row r="35" spans="4:16" x14ac:dyDescent="0.25">
      <c r="D35" t="s">
        <v>10</v>
      </c>
      <c r="E35" s="18">
        <v>17.662203495999997</v>
      </c>
      <c r="F35" t="s">
        <v>11</v>
      </c>
      <c r="H35" t="str">
        <f t="shared" si="0"/>
        <v>Egypt/مصر</v>
      </c>
      <c r="I35"/>
      <c r="J35" s="28">
        <f t="shared" si="1"/>
        <v>0.1778101178250196</v>
      </c>
      <c r="K35" t="s">
        <v>91</v>
      </c>
    </row>
    <row r="36" spans="4:16" x14ac:dyDescent="0.25">
      <c r="D36" t="s">
        <v>24</v>
      </c>
      <c r="E36" s="21">
        <v>8.952870484</v>
      </c>
      <c r="F36" t="s">
        <v>25</v>
      </c>
      <c r="H36" t="str">
        <f t="shared" si="0"/>
        <v>Morocco/المغرب</v>
      </c>
      <c r="I36"/>
      <c r="J36" s="28">
        <f t="shared" si="1"/>
        <v>9.0130937286092547E-2</v>
      </c>
      <c r="K36" t="s">
        <v>93</v>
      </c>
    </row>
    <row r="37" spans="4:16" x14ac:dyDescent="0.25">
      <c r="D37" t="s">
        <v>30</v>
      </c>
      <c r="E37" s="18">
        <v>6.2357688920000003</v>
      </c>
      <c r="F37" t="s">
        <v>31</v>
      </c>
      <c r="H37" t="str">
        <f t="shared" si="0"/>
        <v>Qatar/قطر</v>
      </c>
      <c r="I37"/>
      <c r="J37" s="28">
        <f t="shared" si="1"/>
        <v>6.2777150182151437E-2</v>
      </c>
      <c r="K37" t="s">
        <v>92</v>
      </c>
    </row>
    <row r="38" spans="4:16" x14ac:dyDescent="0.25">
      <c r="D38" t="s">
        <v>3</v>
      </c>
      <c r="E38" s="21">
        <v>5.4598782099999994</v>
      </c>
      <c r="F38" t="s">
        <v>4</v>
      </c>
      <c r="H38" t="str">
        <f t="shared" si="0"/>
        <v>Algeria/الجزائر</v>
      </c>
      <c r="I38"/>
      <c r="J38" s="28">
        <f>SUM(E38:E53)/E54</f>
        <v>0.24783588388077873</v>
      </c>
      <c r="K38" s="3" t="s">
        <v>94</v>
      </c>
    </row>
    <row r="39" spans="4:16" x14ac:dyDescent="0.25">
      <c r="D39" t="s">
        <v>16</v>
      </c>
      <c r="E39" s="18">
        <v>5.083014371</v>
      </c>
      <c r="F39" t="s">
        <v>17</v>
      </c>
      <c r="H39" t="str">
        <f t="shared" si="0"/>
        <v>Kuwait/الكويت</v>
      </c>
      <c r="I39"/>
    </row>
    <row r="40" spans="4:16" x14ac:dyDescent="0.25">
      <c r="D40" t="s">
        <v>40</v>
      </c>
      <c r="E40" s="21">
        <v>3.1709798470000004</v>
      </c>
      <c r="F40" t="s">
        <v>41</v>
      </c>
      <c r="H40" t="str">
        <f t="shared" si="0"/>
        <v>Tunisia/تونس</v>
      </c>
      <c r="I40"/>
    </row>
    <row r="41" spans="4:16" x14ac:dyDescent="0.25">
      <c r="D41" t="s">
        <v>26</v>
      </c>
      <c r="E41" s="18">
        <v>3.085068846</v>
      </c>
      <c r="F41" t="s">
        <v>27</v>
      </c>
      <c r="H41" t="str">
        <f t="shared" si="0"/>
        <v>Oman/سلطنة عمان</v>
      </c>
      <c r="I41"/>
    </row>
    <row r="42" spans="4:16" x14ac:dyDescent="0.25">
      <c r="D42" t="s">
        <v>14</v>
      </c>
      <c r="E42" s="21">
        <v>2.4631712289999999</v>
      </c>
      <c r="F42" t="s">
        <v>15</v>
      </c>
      <c r="H42" t="str">
        <f t="shared" si="0"/>
        <v>Jordan/الأردن</v>
      </c>
      <c r="I42"/>
    </row>
    <row r="43" spans="4:16" x14ac:dyDescent="0.25">
      <c r="D43" t="s">
        <v>5</v>
      </c>
      <c r="E43" s="18">
        <v>1.7930212230000002</v>
      </c>
      <c r="F43" t="s">
        <v>6</v>
      </c>
      <c r="H43" t="str">
        <f t="shared" si="0"/>
        <v>Bahrain/البحرين</v>
      </c>
      <c r="I43"/>
    </row>
    <row r="44" spans="4:16" x14ac:dyDescent="0.25">
      <c r="D44" t="s">
        <v>12</v>
      </c>
      <c r="E44" s="21">
        <v>1.2130173959999999</v>
      </c>
      <c r="F44" t="s">
        <v>13</v>
      </c>
      <c r="H44" t="str">
        <f t="shared" si="0"/>
        <v>Iraq/العراق</v>
      </c>
      <c r="I44"/>
    </row>
    <row r="45" spans="4:16" x14ac:dyDescent="0.25">
      <c r="D45" t="s">
        <v>18</v>
      </c>
      <c r="E45" s="18">
        <v>1.0115016029999997</v>
      </c>
      <c r="F45" t="s">
        <v>19</v>
      </c>
      <c r="H45" t="str">
        <f t="shared" si="0"/>
        <v>Lebanon/لبنان</v>
      </c>
      <c r="I45"/>
    </row>
    <row r="46" spans="4:16" x14ac:dyDescent="0.25">
      <c r="D46" t="s">
        <v>22</v>
      </c>
      <c r="E46" s="21">
        <v>0.65902858600000003</v>
      </c>
      <c r="F46" t="s">
        <v>23</v>
      </c>
      <c r="H46" t="str">
        <f t="shared" si="0"/>
        <v>Mauritania/موريتانيا</v>
      </c>
      <c r="I46"/>
      <c r="O46" s="3">
        <v>4.2010141999999993E-2</v>
      </c>
      <c r="P46" s="3" t="s">
        <v>45</v>
      </c>
    </row>
    <row r="47" spans="4:16" x14ac:dyDescent="0.25">
      <c r="D47" t="s">
        <v>20</v>
      </c>
      <c r="E47" s="18">
        <v>0.24542511899999994</v>
      </c>
      <c r="F47" t="s">
        <v>21</v>
      </c>
      <c r="H47" t="str">
        <f t="shared" si="0"/>
        <v>Libya/ليبيا</v>
      </c>
      <c r="I47"/>
      <c r="O47" s="3">
        <v>3.1095025000000002E-2</v>
      </c>
      <c r="P47" s="3" t="s">
        <v>35</v>
      </c>
    </row>
    <row r="48" spans="4:16" x14ac:dyDescent="0.25">
      <c r="D48" t="s">
        <v>28</v>
      </c>
      <c r="E48" s="21">
        <v>0.139943705</v>
      </c>
      <c r="F48" t="s">
        <v>29</v>
      </c>
      <c r="H48" t="str">
        <f t="shared" si="0"/>
        <v>Palestine/فلسطين</v>
      </c>
      <c r="I48"/>
      <c r="O48" s="3">
        <v>5.452152E-3</v>
      </c>
      <c r="P48" s="3" t="s">
        <v>39</v>
      </c>
    </row>
    <row r="49" spans="4:15" x14ac:dyDescent="0.25">
      <c r="D49" t="s">
        <v>8</v>
      </c>
      <c r="E49" s="18">
        <v>0.12332654999999999</v>
      </c>
      <c r="F49" t="s">
        <v>9</v>
      </c>
      <c r="H49" t="str">
        <f t="shared" si="0"/>
        <v>Djibouti/جيبوتي</v>
      </c>
      <c r="I49"/>
      <c r="N49" s="29">
        <f>O49/H27*100</f>
        <v>7.9085750260838542E-2</v>
      </c>
      <c r="O49" s="3">
        <f>SUM(O46:O48)</f>
        <v>7.8557319E-2</v>
      </c>
    </row>
    <row r="50" spans="4:15" x14ac:dyDescent="0.25">
      <c r="D50" t="s">
        <v>36</v>
      </c>
      <c r="E50" s="21">
        <v>9.2056626999999988E-2</v>
      </c>
      <c r="F50" t="s">
        <v>37</v>
      </c>
      <c r="H50" t="str">
        <f t="shared" si="0"/>
        <v>Sudan/السودان</v>
      </c>
      <c r="I50"/>
    </row>
    <row r="51" spans="4:15" x14ac:dyDescent="0.25">
      <c r="D51" t="s">
        <v>44</v>
      </c>
      <c r="E51" s="18">
        <v>4.2010141999999993E-2</v>
      </c>
      <c r="F51" t="s">
        <v>45</v>
      </c>
      <c r="H51" t="str">
        <f t="shared" si="0"/>
        <v>Yemen/اليمن</v>
      </c>
      <c r="I51"/>
    </row>
    <row r="52" spans="4:15" x14ac:dyDescent="0.25">
      <c r="D52" t="s">
        <v>34</v>
      </c>
      <c r="E52" s="21">
        <v>3.1095025000000002E-2</v>
      </c>
      <c r="F52" t="s">
        <v>35</v>
      </c>
      <c r="H52" t="str">
        <f t="shared" si="0"/>
        <v>Somalia/الصومال</v>
      </c>
      <c r="I52"/>
    </row>
    <row r="53" spans="4:15" x14ac:dyDescent="0.25">
      <c r="D53" t="s">
        <v>38</v>
      </c>
      <c r="E53" s="18">
        <v>5.452152E-3</v>
      </c>
      <c r="F53" t="s">
        <v>39</v>
      </c>
      <c r="H53" t="str">
        <f t="shared" si="0"/>
        <v>Syria/سوريا</v>
      </c>
      <c r="I53"/>
    </row>
    <row r="54" spans="4:15" x14ac:dyDescent="0.25">
      <c r="D54" t="s">
        <v>46</v>
      </c>
      <c r="E54" s="23">
        <v>99.331824937999983</v>
      </c>
      <c r="F54" s="3" t="s">
        <v>47</v>
      </c>
      <c r="H54" t="s">
        <v>47</v>
      </c>
      <c r="I54"/>
    </row>
  </sheetData>
  <mergeCells count="11">
    <mergeCell ref="J4:J5"/>
    <mergeCell ref="B2:J2"/>
    <mergeCell ref="B3:J3"/>
    <mergeCell ref="B4:B5"/>
    <mergeCell ref="C4:C5"/>
    <mergeCell ref="D4:D5"/>
    <mergeCell ref="E4:E5"/>
    <mergeCell ref="F4:F5"/>
    <mergeCell ref="G4:G5"/>
    <mergeCell ref="H4:H5"/>
    <mergeCell ref="I4:I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D63A-979F-43AB-AA22-CE160729CB04}">
  <sheetPr>
    <tabColor rgb="FFFF0000"/>
  </sheetPr>
  <dimension ref="B1:O29"/>
  <sheetViews>
    <sheetView showGridLines="0" tabSelected="1" zoomScaleNormal="100" zoomScaleSheetLayoutView="82" workbookViewId="0">
      <selection activeCell="L14" sqref="L14"/>
    </sheetView>
  </sheetViews>
  <sheetFormatPr defaultRowHeight="15" x14ac:dyDescent="0.25"/>
  <cols>
    <col min="1" max="1" width="10.140625" customWidth="1"/>
    <col min="2" max="2" width="40.7109375" customWidth="1"/>
    <col min="3" max="9" width="14.85546875" customWidth="1"/>
    <col min="10" max="10" width="35.5703125" customWidth="1"/>
    <col min="12" max="12" width="19.85546875" style="113" customWidth="1"/>
    <col min="14" max="14" width="6.85546875" customWidth="1"/>
    <col min="17" max="17" width="23" customWidth="1"/>
    <col min="21" max="21" width="29.85546875" bestFit="1" customWidth="1"/>
  </cols>
  <sheetData>
    <row r="1" spans="2:15" ht="15.75" thickBot="1" x14ac:dyDescent="0.3"/>
    <row r="2" spans="2:15" ht="24" customHeight="1" x14ac:dyDescent="0.25">
      <c r="B2" s="500" t="s">
        <v>190</v>
      </c>
      <c r="C2" s="501"/>
      <c r="D2" s="501"/>
      <c r="E2" s="501"/>
      <c r="F2" s="501"/>
      <c r="G2" s="501"/>
      <c r="H2" s="501"/>
      <c r="I2" s="501"/>
      <c r="J2" s="502"/>
      <c r="L2" s="80"/>
      <c r="N2" s="506"/>
      <c r="O2" s="506"/>
    </row>
    <row r="3" spans="2:15" ht="30.75" customHeight="1" x14ac:dyDescent="0.25">
      <c r="B3" s="503" t="s">
        <v>191</v>
      </c>
      <c r="C3" s="504"/>
      <c r="D3" s="504"/>
      <c r="E3" s="504"/>
      <c r="F3" s="504"/>
      <c r="G3" s="504"/>
      <c r="H3" s="504"/>
      <c r="I3" s="504"/>
      <c r="J3" s="505"/>
      <c r="L3" s="80"/>
    </row>
    <row r="4" spans="2:15" ht="42.75" x14ac:dyDescent="0.25">
      <c r="B4" s="124" t="s">
        <v>66</v>
      </c>
      <c r="C4" s="125" t="s">
        <v>114</v>
      </c>
      <c r="D4" s="125" t="s">
        <v>189</v>
      </c>
      <c r="E4" s="125">
        <v>2024</v>
      </c>
      <c r="F4" s="125">
        <v>2023</v>
      </c>
      <c r="G4" s="125">
        <v>2022</v>
      </c>
      <c r="H4" s="125">
        <v>2021</v>
      </c>
      <c r="I4" s="125">
        <v>2020</v>
      </c>
      <c r="J4" s="126" t="s">
        <v>67</v>
      </c>
      <c r="L4"/>
      <c r="O4" s="36"/>
    </row>
    <row r="5" spans="2:15" ht="30.75" customHeight="1" x14ac:dyDescent="0.25">
      <c r="B5" s="497" t="s">
        <v>98</v>
      </c>
      <c r="C5" s="498"/>
      <c r="D5" s="498"/>
      <c r="E5" s="498"/>
      <c r="F5" s="498"/>
      <c r="G5" s="498"/>
      <c r="H5" s="498"/>
      <c r="I5" s="498"/>
      <c r="J5" s="499"/>
      <c r="M5" s="37"/>
      <c r="N5" s="37"/>
    </row>
    <row r="6" spans="2:15" ht="18" customHeight="1" x14ac:dyDescent="0.25">
      <c r="B6" s="127" t="s">
        <v>64</v>
      </c>
      <c r="C6" s="128">
        <v>6.1546664381635141</v>
      </c>
      <c r="D6" s="128">
        <v>6.7242226380000005</v>
      </c>
      <c r="E6" s="129">
        <v>115.978277355</v>
      </c>
      <c r="F6" s="129">
        <v>109.254054717</v>
      </c>
      <c r="G6" s="129">
        <v>96.663388129000026</v>
      </c>
      <c r="H6" s="129">
        <v>81.592086096000003</v>
      </c>
      <c r="I6" s="129">
        <v>74.075726275000008</v>
      </c>
      <c r="J6" s="130" t="s">
        <v>52</v>
      </c>
      <c r="K6" s="38"/>
      <c r="L6" s="80"/>
      <c r="M6" s="39"/>
      <c r="N6" s="31"/>
      <c r="O6" s="31"/>
    </row>
    <row r="7" spans="2:15" ht="18" customHeight="1" x14ac:dyDescent="0.25">
      <c r="B7" s="131" t="s">
        <v>63</v>
      </c>
      <c r="C7" s="132">
        <v>-11.126129138644275</v>
      </c>
      <c r="D7" s="132">
        <v>-12.091861185999946</v>
      </c>
      <c r="E7" s="133">
        <v>96.587995351000004</v>
      </c>
      <c r="F7" s="133">
        <v>108.67985653699995</v>
      </c>
      <c r="G7" s="133">
        <v>109.98282871599997</v>
      </c>
      <c r="H7" s="133">
        <v>103.128970688</v>
      </c>
      <c r="I7" s="133">
        <v>107.879104721</v>
      </c>
      <c r="J7" s="134" t="s">
        <v>65</v>
      </c>
      <c r="K7" s="38"/>
      <c r="L7" s="80"/>
      <c r="M7" s="39"/>
      <c r="N7" s="31"/>
      <c r="O7" s="31"/>
    </row>
    <row r="8" spans="2:15" ht="18" customHeight="1" x14ac:dyDescent="0.25">
      <c r="B8" s="127" t="s">
        <v>62</v>
      </c>
      <c r="C8" s="128">
        <v>-5.5876677188045765</v>
      </c>
      <c r="D8" s="128">
        <v>-1.2199454989999978</v>
      </c>
      <c r="E8" s="129">
        <v>20.612875641999999</v>
      </c>
      <c r="F8" s="129">
        <v>21.832821140999997</v>
      </c>
      <c r="G8" s="129">
        <v>21.244023186000007</v>
      </c>
      <c r="H8" s="129">
        <v>21.680314134</v>
      </c>
      <c r="I8" s="129">
        <v>23.812621542999999</v>
      </c>
      <c r="J8" s="130" t="s">
        <v>61</v>
      </c>
      <c r="K8" s="38"/>
      <c r="L8" s="80"/>
      <c r="M8" s="39"/>
      <c r="N8" s="31"/>
      <c r="O8" s="31"/>
    </row>
    <row r="9" spans="2:15" ht="18" customHeight="1" x14ac:dyDescent="0.25">
      <c r="B9" s="131" t="s">
        <v>115</v>
      </c>
      <c r="C9" s="132">
        <v>-11.514826845173518</v>
      </c>
      <c r="D9" s="132">
        <v>-2.7399501440000051</v>
      </c>
      <c r="E9" s="133">
        <v>21.055024637999999</v>
      </c>
      <c r="F9" s="133">
        <v>23.794974782000004</v>
      </c>
      <c r="G9" s="133">
        <v>17.113818959</v>
      </c>
      <c r="H9" s="133">
        <v>13.723889474</v>
      </c>
      <c r="I9" s="133">
        <v>12.518234201000002</v>
      </c>
      <c r="J9" s="134" t="s">
        <v>116</v>
      </c>
      <c r="K9" s="38"/>
      <c r="L9" s="80"/>
      <c r="M9" s="39"/>
      <c r="N9" s="31"/>
      <c r="O9" s="31"/>
    </row>
    <row r="10" spans="2:15" ht="18" customHeight="1" x14ac:dyDescent="0.25">
      <c r="B10" s="135" t="s">
        <v>48</v>
      </c>
      <c r="C10" s="136">
        <v>-3.5390323924165012</v>
      </c>
      <c r="D10" s="128">
        <v>-9.3275341909999554</v>
      </c>
      <c r="E10" s="137">
        <v>254.234172986</v>
      </c>
      <c r="F10" s="137">
        <v>263.56170717699996</v>
      </c>
      <c r="G10" s="137">
        <v>245.00405899000003</v>
      </c>
      <c r="H10" s="137">
        <v>220.125260392</v>
      </c>
      <c r="I10" s="137">
        <v>218.28568674000002</v>
      </c>
      <c r="J10" s="138" t="s">
        <v>68</v>
      </c>
      <c r="K10" s="38"/>
      <c r="L10" s="80"/>
      <c r="M10" s="81"/>
      <c r="N10" s="31"/>
      <c r="O10" s="31"/>
    </row>
    <row r="11" spans="2:15" ht="30.75" customHeight="1" x14ac:dyDescent="0.25">
      <c r="B11" s="497" t="s">
        <v>78</v>
      </c>
      <c r="C11" s="498"/>
      <c r="D11" s="498"/>
      <c r="E11" s="498"/>
      <c r="F11" s="498"/>
      <c r="G11" s="498"/>
      <c r="H11" s="498"/>
      <c r="I11" s="498"/>
      <c r="J11" s="499"/>
      <c r="K11" s="38"/>
      <c r="L11" s="80"/>
      <c r="M11" s="81"/>
      <c r="N11" s="31"/>
      <c r="O11" s="31"/>
    </row>
    <row r="12" spans="2:15" ht="19.5" customHeight="1" x14ac:dyDescent="0.25">
      <c r="B12" s="127" t="s">
        <v>64</v>
      </c>
      <c r="C12" s="128">
        <v>7.2445806829779773</v>
      </c>
      <c r="D12" s="128">
        <v>7.0677172000000184</v>
      </c>
      <c r="E12" s="129">
        <v>104.62639601500001</v>
      </c>
      <c r="F12" s="129">
        <v>97.558678814999993</v>
      </c>
      <c r="G12" s="129">
        <v>83.769268180000012</v>
      </c>
      <c r="H12" s="129">
        <v>70.782580660000008</v>
      </c>
      <c r="I12" s="129">
        <v>68.658526088000002</v>
      </c>
      <c r="J12" s="130" t="s">
        <v>52</v>
      </c>
      <c r="K12" s="38"/>
      <c r="L12" s="80"/>
      <c r="M12" s="81"/>
      <c r="N12" s="31"/>
      <c r="O12" s="31"/>
    </row>
    <row r="13" spans="2:15" ht="19.5" customHeight="1" x14ac:dyDescent="0.25">
      <c r="B13" s="131" t="s">
        <v>63</v>
      </c>
      <c r="C13" s="132">
        <v>10.97732038602242</v>
      </c>
      <c r="D13" s="132">
        <v>1.4313223229999998</v>
      </c>
      <c r="E13" s="133">
        <v>14.470226834</v>
      </c>
      <c r="F13" s="133">
        <v>13.038904511</v>
      </c>
      <c r="G13" s="133">
        <v>12.377863364000001</v>
      </c>
      <c r="H13" s="133">
        <v>13.997028876</v>
      </c>
      <c r="I13" s="133">
        <v>15.555142739999999</v>
      </c>
      <c r="J13" s="134" t="s">
        <v>65</v>
      </c>
      <c r="K13" s="38"/>
      <c r="L13" s="80"/>
      <c r="M13" s="81"/>
      <c r="N13" s="31"/>
      <c r="O13" s="31"/>
    </row>
    <row r="14" spans="2:15" ht="19.5" customHeight="1" x14ac:dyDescent="0.25">
      <c r="B14" s="127" t="s">
        <v>62</v>
      </c>
      <c r="C14" s="128">
        <v>16.010220748711269</v>
      </c>
      <c r="D14" s="128">
        <v>0.71478043099999944</v>
      </c>
      <c r="E14" s="129">
        <v>5.1793062000000001</v>
      </c>
      <c r="F14" s="129">
        <v>4.4645257690000006</v>
      </c>
      <c r="G14" s="129">
        <v>5.5234493349999996</v>
      </c>
      <c r="H14" s="129">
        <v>4.5653736909999996</v>
      </c>
      <c r="I14" s="129">
        <v>4.7670215309999993</v>
      </c>
      <c r="J14" s="130" t="s">
        <v>61</v>
      </c>
      <c r="K14" s="38"/>
      <c r="L14" s="80"/>
      <c r="M14" s="81"/>
      <c r="N14" s="31"/>
      <c r="O14" s="31"/>
    </row>
    <row r="15" spans="2:15" ht="19.5" customHeight="1" x14ac:dyDescent="0.25">
      <c r="B15" s="131" t="s">
        <v>115</v>
      </c>
      <c r="C15" s="139">
        <v>-86.922683264601119</v>
      </c>
      <c r="D15" s="132">
        <v>-9.0356811840000013</v>
      </c>
      <c r="E15" s="133">
        <v>1.3593973439999998</v>
      </c>
      <c r="F15" s="133">
        <v>10.395078528000001</v>
      </c>
      <c r="G15" s="133">
        <v>4.4391500780000008</v>
      </c>
      <c r="H15" s="133">
        <v>1.6730569960000004</v>
      </c>
      <c r="I15" s="133">
        <v>3.7251695960000006</v>
      </c>
      <c r="J15" s="134" t="s">
        <v>116</v>
      </c>
      <c r="K15" s="38"/>
      <c r="L15" s="80"/>
      <c r="M15" s="81"/>
      <c r="N15" s="31"/>
      <c r="O15" s="31"/>
    </row>
    <row r="16" spans="2:15" ht="15.75" customHeight="1" x14ac:dyDescent="0.25">
      <c r="B16" s="135" t="s">
        <v>48</v>
      </c>
      <c r="C16" s="136">
        <v>0.14199168128599116</v>
      </c>
      <c r="D16" s="128">
        <v>0.1781387700000181</v>
      </c>
      <c r="E16" s="140">
        <v>125.63532639300001</v>
      </c>
      <c r="F16" s="137">
        <v>125.457187623</v>
      </c>
      <c r="G16" s="137">
        <v>106.10973095700001</v>
      </c>
      <c r="H16" s="137">
        <v>91.018040223000014</v>
      </c>
      <c r="I16" s="137">
        <v>92.705859954999994</v>
      </c>
      <c r="J16" s="138" t="s">
        <v>68</v>
      </c>
      <c r="K16" s="38"/>
      <c r="L16" s="80"/>
      <c r="M16" s="81"/>
      <c r="N16" s="31"/>
      <c r="O16" s="31"/>
    </row>
    <row r="17" spans="2:10" ht="30.75" customHeight="1" x14ac:dyDescent="0.25">
      <c r="B17" s="497" t="s">
        <v>117</v>
      </c>
      <c r="C17" s="498"/>
      <c r="D17" s="498"/>
      <c r="E17" s="498"/>
      <c r="F17" s="498"/>
      <c r="G17" s="498"/>
      <c r="H17" s="498"/>
      <c r="I17" s="498"/>
      <c r="J17" s="499"/>
    </row>
    <row r="18" spans="2:10" ht="17.25" customHeight="1" x14ac:dyDescent="0.25">
      <c r="B18" s="127" t="s">
        <v>64</v>
      </c>
      <c r="C18" s="141">
        <v>9.70500100727957</v>
      </c>
      <c r="D18" s="128">
        <v>24.585763000000043</v>
      </c>
      <c r="E18" s="129">
        <v>277.916628</v>
      </c>
      <c r="F18" s="129">
        <v>253.33086499999996</v>
      </c>
      <c r="G18" s="129">
        <v>195.02585000000002</v>
      </c>
      <c r="H18" s="129">
        <v>201.327594</v>
      </c>
      <c r="I18" s="129">
        <v>428.57900199999989</v>
      </c>
      <c r="J18" s="130" t="s">
        <v>52</v>
      </c>
    </row>
    <row r="19" spans="2:10" ht="17.25" customHeight="1" x14ac:dyDescent="0.25">
      <c r="B19" s="131" t="s">
        <v>63</v>
      </c>
      <c r="C19" s="139">
        <v>-47.815635795180739</v>
      </c>
      <c r="D19" s="132">
        <v>-219.1938679999999</v>
      </c>
      <c r="E19" s="133">
        <v>239.22075800000005</v>
      </c>
      <c r="F19" s="133">
        <v>458.41462599999994</v>
      </c>
      <c r="G19" s="133">
        <v>284.59892000000002</v>
      </c>
      <c r="H19" s="133">
        <v>152.46792299999996</v>
      </c>
      <c r="I19" s="133">
        <v>193.37273899999997</v>
      </c>
      <c r="J19" s="134" t="s">
        <v>65</v>
      </c>
    </row>
    <row r="20" spans="2:10" ht="17.25" customHeight="1" x14ac:dyDescent="0.25">
      <c r="B20" s="127" t="s">
        <v>62</v>
      </c>
      <c r="C20" s="141" t="s">
        <v>101</v>
      </c>
      <c r="D20" s="128">
        <v>0</v>
      </c>
      <c r="E20" s="129">
        <v>0</v>
      </c>
      <c r="F20" s="129">
        <v>0</v>
      </c>
      <c r="G20" s="129">
        <v>0.765544</v>
      </c>
      <c r="H20" s="129">
        <v>0</v>
      </c>
      <c r="I20" s="129">
        <v>7.9485440000000001</v>
      </c>
      <c r="J20" s="130" t="s">
        <v>61</v>
      </c>
    </row>
    <row r="21" spans="2:10" ht="17.25" customHeight="1" x14ac:dyDescent="0.25">
      <c r="B21" s="131" t="s">
        <v>115</v>
      </c>
      <c r="C21" s="139" t="s">
        <v>101</v>
      </c>
      <c r="D21" s="132">
        <v>16.59</v>
      </c>
      <c r="E21" s="133">
        <v>16.59</v>
      </c>
      <c r="F21" s="133">
        <v>0</v>
      </c>
      <c r="G21" s="133">
        <v>0</v>
      </c>
      <c r="H21" s="133">
        <v>0.78125</v>
      </c>
      <c r="I21" s="133">
        <v>12.098866000000001</v>
      </c>
      <c r="J21" s="134" t="s">
        <v>116</v>
      </c>
    </row>
    <row r="22" spans="2:10" ht="17.25" customHeight="1" x14ac:dyDescent="0.25">
      <c r="B22" s="135" t="s">
        <v>48</v>
      </c>
      <c r="C22" s="142">
        <v>-25.01148335339434</v>
      </c>
      <c r="D22" s="128">
        <v>-178.01810499999976</v>
      </c>
      <c r="E22" s="137">
        <v>533.72738600000014</v>
      </c>
      <c r="F22" s="137">
        <v>711.7454909999999</v>
      </c>
      <c r="G22" s="137">
        <v>480.39031399999999</v>
      </c>
      <c r="H22" s="137">
        <v>354.57676699999996</v>
      </c>
      <c r="I22" s="137">
        <v>641.99915099999987</v>
      </c>
      <c r="J22" s="138" t="s">
        <v>68</v>
      </c>
    </row>
    <row r="23" spans="2:10" ht="30.75" customHeight="1" x14ac:dyDescent="0.25">
      <c r="B23" s="497" t="s">
        <v>118</v>
      </c>
      <c r="C23" s="498"/>
      <c r="D23" s="498"/>
      <c r="E23" s="498"/>
      <c r="F23" s="498"/>
      <c r="G23" s="498"/>
      <c r="H23" s="498"/>
      <c r="I23" s="498"/>
      <c r="J23" s="499"/>
    </row>
    <row r="24" spans="2:10" ht="18" customHeight="1" x14ac:dyDescent="0.25">
      <c r="B24" s="127" t="s">
        <v>64</v>
      </c>
      <c r="C24" s="128">
        <v>31.63020706923664</v>
      </c>
      <c r="D24" s="128">
        <v>27.060232999999997</v>
      </c>
      <c r="E24" s="129">
        <v>112.612101</v>
      </c>
      <c r="F24" s="129">
        <v>85.551867999999999</v>
      </c>
      <c r="G24" s="129">
        <v>68.667901000000001</v>
      </c>
      <c r="H24" s="129">
        <v>76.49991</v>
      </c>
      <c r="I24" s="129">
        <v>112.16072</v>
      </c>
      <c r="J24" s="130" t="s">
        <v>52</v>
      </c>
    </row>
    <row r="25" spans="2:10" ht="18" customHeight="1" x14ac:dyDescent="0.25">
      <c r="B25" s="131" t="s">
        <v>63</v>
      </c>
      <c r="C25" s="132">
        <v>4.255209044319046</v>
      </c>
      <c r="D25" s="132">
        <v>15.789340000000038</v>
      </c>
      <c r="E25" s="133">
        <v>386.84843100000001</v>
      </c>
      <c r="F25" s="133">
        <v>371.05909099999997</v>
      </c>
      <c r="G25" s="133">
        <v>301.82622099999998</v>
      </c>
      <c r="H25" s="133">
        <v>340.75169199999999</v>
      </c>
      <c r="I25" s="133">
        <v>353.898706</v>
      </c>
      <c r="J25" s="134" t="s">
        <v>65</v>
      </c>
    </row>
    <row r="26" spans="2:10" ht="18" customHeight="1" x14ac:dyDescent="0.25">
      <c r="B26" s="127" t="s">
        <v>62</v>
      </c>
      <c r="C26" s="128" t="s">
        <v>101</v>
      </c>
      <c r="D26" s="143">
        <v>0</v>
      </c>
      <c r="E26" s="143">
        <v>0</v>
      </c>
      <c r="F26" s="143">
        <v>0</v>
      </c>
      <c r="G26" s="143">
        <v>0</v>
      </c>
      <c r="H26" s="143">
        <v>0</v>
      </c>
      <c r="I26" s="143">
        <v>7.4080349999999999</v>
      </c>
      <c r="J26" s="130" t="s">
        <v>61</v>
      </c>
    </row>
    <row r="27" spans="2:10" ht="18" customHeight="1" x14ac:dyDescent="0.25">
      <c r="B27" s="131" t="s">
        <v>115</v>
      </c>
      <c r="C27" s="132" t="s">
        <v>101</v>
      </c>
      <c r="D27" s="144">
        <v>0</v>
      </c>
      <c r="E27" s="144">
        <v>0</v>
      </c>
      <c r="F27" s="144">
        <v>0</v>
      </c>
      <c r="G27" s="144">
        <v>0</v>
      </c>
      <c r="H27" s="144">
        <v>0</v>
      </c>
      <c r="I27" s="144">
        <v>0</v>
      </c>
      <c r="J27" s="134" t="s">
        <v>116</v>
      </c>
    </row>
    <row r="28" spans="2:10" ht="18" customHeight="1" thickBot="1" x14ac:dyDescent="0.3">
      <c r="B28" s="145" t="s">
        <v>48</v>
      </c>
      <c r="C28" s="146">
        <v>9.3842629388139631</v>
      </c>
      <c r="D28" s="147">
        <v>42.849573000000021</v>
      </c>
      <c r="E28" s="148">
        <v>499.460532</v>
      </c>
      <c r="F28" s="148">
        <v>456.61095899999998</v>
      </c>
      <c r="G28" s="148">
        <v>370.49412199999995</v>
      </c>
      <c r="H28" s="148">
        <v>417.25160199999999</v>
      </c>
      <c r="I28" s="148">
        <v>473.46746100000001</v>
      </c>
      <c r="J28" s="149" t="s">
        <v>68</v>
      </c>
    </row>
    <row r="29" spans="2:10" ht="14.25" customHeight="1" x14ac:dyDescent="0.25">
      <c r="B29" s="82" t="s">
        <v>77</v>
      </c>
      <c r="C29" s="83"/>
      <c r="J29" s="84" t="s">
        <v>76</v>
      </c>
    </row>
  </sheetData>
  <mergeCells count="7">
    <mergeCell ref="B23:J23"/>
    <mergeCell ref="B2:J2"/>
    <mergeCell ref="B3:J3"/>
    <mergeCell ref="N2:O2"/>
    <mergeCell ref="B5:J5"/>
    <mergeCell ref="B11:J11"/>
    <mergeCell ref="B17:J17"/>
  </mergeCells>
  <printOptions horizontalCentered="1" verticalCentered="1"/>
  <pageMargins left="0" right="0" top="0" bottom="0" header="0" footer="0"/>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DFB3-E2B5-4B87-84FB-C7C2247A4FE2}">
  <sheetPr>
    <tabColor rgb="FFFF0000"/>
  </sheetPr>
  <dimension ref="B2:M30"/>
  <sheetViews>
    <sheetView showGridLines="0" zoomScale="80" zoomScaleNormal="80" zoomScaleSheetLayoutView="80" workbookViewId="0"/>
  </sheetViews>
  <sheetFormatPr defaultRowHeight="15" x14ac:dyDescent="0.25"/>
  <cols>
    <col min="2" max="2" width="52.140625" customWidth="1"/>
    <col min="3" max="8" width="11.85546875" customWidth="1"/>
    <col min="9" max="9" width="42.42578125" customWidth="1"/>
    <col min="11" max="11" width="0" hidden="1" customWidth="1"/>
    <col min="13" max="13" width="37" bestFit="1" customWidth="1"/>
    <col min="14" max="14" width="11" customWidth="1"/>
    <col min="15" max="15" width="20.42578125" customWidth="1"/>
    <col min="16" max="17" width="11" customWidth="1"/>
    <col min="19" max="19" width="9" customWidth="1"/>
    <col min="20" max="20" width="29.85546875" bestFit="1" customWidth="1"/>
    <col min="21" max="23" width="11.42578125" customWidth="1"/>
    <col min="24" max="29" width="15.5703125" customWidth="1"/>
  </cols>
  <sheetData>
    <row r="2" spans="2:13" ht="30.75" customHeight="1" x14ac:dyDescent="0.25">
      <c r="B2" s="510" t="s">
        <v>192</v>
      </c>
      <c r="C2" s="511"/>
      <c r="D2" s="511"/>
      <c r="E2" s="511"/>
      <c r="F2" s="511"/>
      <c r="G2" s="511"/>
      <c r="H2" s="511"/>
      <c r="I2" s="512"/>
      <c r="M2" s="42"/>
    </row>
    <row r="3" spans="2:13" ht="28.5" customHeight="1" x14ac:dyDescent="0.25">
      <c r="B3" s="513" t="s">
        <v>193</v>
      </c>
      <c r="C3" s="514"/>
      <c r="D3" s="514"/>
      <c r="E3" s="514"/>
      <c r="F3" s="514"/>
      <c r="G3" s="514"/>
      <c r="H3" s="514"/>
      <c r="I3" s="515"/>
    </row>
    <row r="4" spans="2:13" ht="28.5" customHeight="1" x14ac:dyDescent="0.25">
      <c r="B4" s="516" t="s">
        <v>66</v>
      </c>
      <c r="C4" s="517" t="s">
        <v>174</v>
      </c>
      <c r="D4" s="517"/>
      <c r="E4" s="517" t="s">
        <v>175</v>
      </c>
      <c r="F4" s="517"/>
      <c r="G4" s="517" t="s">
        <v>176</v>
      </c>
      <c r="H4" s="517"/>
      <c r="I4" s="518" t="s">
        <v>67</v>
      </c>
    </row>
    <row r="5" spans="2:13" ht="18.75" customHeight="1" x14ac:dyDescent="0.25">
      <c r="B5" s="516"/>
      <c r="C5" s="150">
        <v>2024</v>
      </c>
      <c r="D5" s="150">
        <v>2023</v>
      </c>
      <c r="E5" s="150">
        <v>2024</v>
      </c>
      <c r="F5" s="150">
        <v>2023</v>
      </c>
      <c r="G5" s="150">
        <v>2024</v>
      </c>
      <c r="H5" s="150">
        <v>2023</v>
      </c>
      <c r="I5" s="518"/>
    </row>
    <row r="6" spans="2:13" ht="31.5" customHeight="1" x14ac:dyDescent="0.25">
      <c r="B6" s="507" t="s">
        <v>106</v>
      </c>
      <c r="C6" s="508"/>
      <c r="D6" s="508"/>
      <c r="E6" s="508"/>
      <c r="F6" s="508"/>
      <c r="G6" s="508"/>
      <c r="H6" s="508"/>
      <c r="I6" s="509"/>
      <c r="J6" s="33"/>
    </row>
    <row r="7" spans="2:13" ht="18.75" customHeight="1" x14ac:dyDescent="0.25">
      <c r="B7" s="151" t="s">
        <v>64</v>
      </c>
      <c r="C7" s="53">
        <v>4.969077864395887E-2</v>
      </c>
      <c r="D7" s="53">
        <v>4.788077044509715E-2</v>
      </c>
      <c r="E7" s="152">
        <v>115.978277355</v>
      </c>
      <c r="F7" s="152">
        <v>109.254054717</v>
      </c>
      <c r="G7" s="153">
        <v>2334</v>
      </c>
      <c r="H7" s="153">
        <v>2281.7939999999999</v>
      </c>
      <c r="I7" s="154" t="s">
        <v>52</v>
      </c>
      <c r="J7" s="33"/>
      <c r="K7" t="s">
        <v>119</v>
      </c>
    </row>
    <row r="8" spans="2:13" ht="18.75" customHeight="1" x14ac:dyDescent="0.25">
      <c r="B8" s="155" t="s">
        <v>63</v>
      </c>
      <c r="C8" s="63">
        <v>0.13669982500106145</v>
      </c>
      <c r="D8" s="63">
        <v>0.15635027303357038</v>
      </c>
      <c r="E8" s="156">
        <v>96.587995351000004</v>
      </c>
      <c r="F8" s="156">
        <v>108.67985653699995</v>
      </c>
      <c r="G8" s="157">
        <v>706.57</v>
      </c>
      <c r="H8" s="156">
        <v>695.10500000000002</v>
      </c>
      <c r="I8" s="158" t="s">
        <v>65</v>
      </c>
      <c r="J8" s="33"/>
      <c r="K8" t="s">
        <v>120</v>
      </c>
    </row>
    <row r="9" spans="2:13" ht="18.75" customHeight="1" x14ac:dyDescent="0.25">
      <c r="B9" s="151" t="s">
        <v>62</v>
      </c>
      <c r="C9" s="53">
        <v>0.1127865815386299</v>
      </c>
      <c r="D9" s="53">
        <v>0.11856449140613542</v>
      </c>
      <c r="E9" s="152">
        <v>20.612875641999999</v>
      </c>
      <c r="F9" s="152">
        <v>21.832821140999997</v>
      </c>
      <c r="G9" s="153">
        <v>182.76</v>
      </c>
      <c r="H9" s="153">
        <v>184.143</v>
      </c>
      <c r="I9" s="154" t="s">
        <v>61</v>
      </c>
      <c r="K9" t="s">
        <v>121</v>
      </c>
    </row>
    <row r="10" spans="2:13" ht="18.75" customHeight="1" x14ac:dyDescent="0.25">
      <c r="B10" s="155" t="s">
        <v>177</v>
      </c>
      <c r="C10" s="63">
        <v>0.14895666528475415</v>
      </c>
      <c r="D10" s="63">
        <v>0.17336452695003429</v>
      </c>
      <c r="E10" s="156">
        <v>21.055024637999999</v>
      </c>
      <c r="F10" s="156">
        <v>23.794974782000004</v>
      </c>
      <c r="G10" s="157">
        <v>141.35</v>
      </c>
      <c r="H10" s="156">
        <v>137.25399999999999</v>
      </c>
      <c r="I10" s="158" t="s">
        <v>116</v>
      </c>
    </row>
    <row r="11" spans="2:13" s="2" customFormat="1" ht="18.75" customHeight="1" x14ac:dyDescent="0.25">
      <c r="B11" s="159" t="s">
        <v>48</v>
      </c>
      <c r="C11" s="160">
        <v>7.5559688584352747E-2</v>
      </c>
      <c r="D11" s="160">
        <v>7.9908445808684239E-2</v>
      </c>
      <c r="E11" s="161">
        <v>254.234172986</v>
      </c>
      <c r="F11" s="161">
        <v>263.56170717699996</v>
      </c>
      <c r="G11" s="162">
        <v>3364.68</v>
      </c>
      <c r="H11" s="162">
        <v>3298.2959999999998</v>
      </c>
      <c r="I11" s="163" t="s">
        <v>75</v>
      </c>
    </row>
    <row r="12" spans="2:13" ht="33" customHeight="1" x14ac:dyDescent="0.25">
      <c r="B12" s="507" t="s">
        <v>107</v>
      </c>
      <c r="C12" s="508"/>
      <c r="D12" s="508"/>
      <c r="E12" s="508"/>
      <c r="F12" s="508"/>
      <c r="G12" s="508"/>
      <c r="H12" s="508"/>
      <c r="I12" s="509"/>
    </row>
    <row r="13" spans="2:13" ht="21" customHeight="1" x14ac:dyDescent="0.25">
      <c r="B13" s="151" t="s">
        <v>64</v>
      </c>
      <c r="C13" s="64">
        <v>3.5155159789619549E-2</v>
      </c>
      <c r="D13" s="64">
        <v>3.5074985360881168E-2</v>
      </c>
      <c r="E13" s="164">
        <v>104.62639601500001</v>
      </c>
      <c r="F13" s="164">
        <v>97.558678814999993</v>
      </c>
      <c r="G13" s="165">
        <v>2976.1320000000001</v>
      </c>
      <c r="H13" s="165">
        <v>2781.4317757009344</v>
      </c>
      <c r="I13" s="154" t="s">
        <v>52</v>
      </c>
    </row>
    <row r="14" spans="2:13" ht="21" customHeight="1" x14ac:dyDescent="0.25">
      <c r="B14" s="155" t="s">
        <v>63</v>
      </c>
      <c r="C14" s="65">
        <v>8.9933044338098192E-2</v>
      </c>
      <c r="D14" s="65">
        <v>7.9416571912865122E-2</v>
      </c>
      <c r="E14" s="166">
        <v>14.470226834</v>
      </c>
      <c r="F14" s="166">
        <v>13.038904511</v>
      </c>
      <c r="G14" s="167">
        <v>160.9</v>
      </c>
      <c r="H14" s="166">
        <v>164.18367346938777</v>
      </c>
      <c r="I14" s="158" t="s">
        <v>65</v>
      </c>
    </row>
    <row r="15" spans="2:13" ht="21" customHeight="1" x14ac:dyDescent="0.25">
      <c r="B15" s="151" t="s">
        <v>62</v>
      </c>
      <c r="C15" s="64">
        <v>0.12215344811320755</v>
      </c>
      <c r="D15" s="64">
        <v>0.10950723584339625</v>
      </c>
      <c r="E15" s="164">
        <v>5.1793062000000001</v>
      </c>
      <c r="F15" s="164">
        <v>4.4645257690000006</v>
      </c>
      <c r="G15" s="165">
        <v>42.4</v>
      </c>
      <c r="H15" s="165">
        <v>40.769230769230766</v>
      </c>
      <c r="I15" s="154" t="s">
        <v>61</v>
      </c>
    </row>
    <row r="16" spans="2:13" ht="21" customHeight="1" x14ac:dyDescent="0.25">
      <c r="B16" s="155" t="s">
        <v>177</v>
      </c>
      <c r="C16" s="65">
        <v>3.8652184930338347E-2</v>
      </c>
      <c r="D16" s="65">
        <v>0.1477833171452943</v>
      </c>
      <c r="E16" s="166">
        <v>1.3593973439999998</v>
      </c>
      <c r="F16" s="166">
        <v>10.395078528000001</v>
      </c>
      <c r="G16" s="167">
        <v>35.17</v>
      </c>
      <c r="H16" s="166">
        <v>70.34</v>
      </c>
      <c r="I16" s="158" t="s">
        <v>116</v>
      </c>
    </row>
    <row r="17" spans="2:9" s="2" customFormat="1" ht="21" customHeight="1" x14ac:dyDescent="0.25">
      <c r="B17" s="159" t="s">
        <v>48</v>
      </c>
      <c r="C17" s="160">
        <v>3.9082700251228612E-2</v>
      </c>
      <c r="D17" s="160">
        <v>4.1043011968444898E-2</v>
      </c>
      <c r="E17" s="161">
        <v>125.63532639300001</v>
      </c>
      <c r="F17" s="161">
        <v>125.457187623</v>
      </c>
      <c r="G17" s="162">
        <v>3214.6020000000003</v>
      </c>
      <c r="H17" s="162">
        <v>3056.7246799395534</v>
      </c>
      <c r="I17" s="163" t="s">
        <v>75</v>
      </c>
    </row>
    <row r="18" spans="2:9" ht="31.5" customHeight="1" x14ac:dyDescent="0.25">
      <c r="B18" s="507" t="s">
        <v>108</v>
      </c>
      <c r="C18" s="508"/>
      <c r="D18" s="508"/>
      <c r="E18" s="508"/>
      <c r="F18" s="508"/>
      <c r="G18" s="508"/>
      <c r="H18" s="508"/>
      <c r="I18" s="509"/>
    </row>
    <row r="19" spans="2:9" ht="19.5" customHeight="1" x14ac:dyDescent="0.25">
      <c r="B19" s="151" t="s">
        <v>64</v>
      </c>
      <c r="C19" s="64">
        <v>0.10487419924528302</v>
      </c>
      <c r="D19" s="64">
        <v>0.10515620811320753</v>
      </c>
      <c r="E19" s="164">
        <v>277.916628</v>
      </c>
      <c r="F19" s="164">
        <v>253.33086499999996</v>
      </c>
      <c r="G19" s="165">
        <v>2650</v>
      </c>
      <c r="H19" s="165">
        <v>2409.090909090909</v>
      </c>
      <c r="I19" s="154" t="s">
        <v>52</v>
      </c>
    </row>
    <row r="20" spans="2:9" ht="19.5" customHeight="1" x14ac:dyDescent="0.25">
      <c r="B20" s="155" t="s">
        <v>63</v>
      </c>
      <c r="C20" s="65">
        <v>4.1445037768537779E-2</v>
      </c>
      <c r="D20" s="65">
        <v>9.1333475381150359E-2</v>
      </c>
      <c r="E20" s="166">
        <v>239.22075800000005</v>
      </c>
      <c r="F20" s="166">
        <v>458.41462599999994</v>
      </c>
      <c r="G20" s="167">
        <v>5772</v>
      </c>
      <c r="H20" s="167">
        <v>5019.130434782609</v>
      </c>
      <c r="I20" s="158" t="s">
        <v>65</v>
      </c>
    </row>
    <row r="21" spans="2:9" ht="19.5" customHeight="1" x14ac:dyDescent="0.25">
      <c r="B21" s="151" t="s">
        <v>62</v>
      </c>
      <c r="C21" s="64">
        <v>0</v>
      </c>
      <c r="D21" s="64">
        <v>0</v>
      </c>
      <c r="E21" s="164">
        <v>0</v>
      </c>
      <c r="F21" s="164">
        <v>0</v>
      </c>
      <c r="G21" s="165">
        <v>681</v>
      </c>
      <c r="H21" s="165">
        <v>151.67037861915367</v>
      </c>
      <c r="I21" s="154" t="s">
        <v>61</v>
      </c>
    </row>
    <row r="22" spans="2:9" ht="19.5" customHeight="1" x14ac:dyDescent="0.25">
      <c r="B22" s="155" t="s">
        <v>177</v>
      </c>
      <c r="C22" s="65">
        <v>0.20481481481481481</v>
      </c>
      <c r="D22" s="65">
        <v>0</v>
      </c>
      <c r="E22" s="166">
        <v>16.59</v>
      </c>
      <c r="F22" s="166">
        <v>0</v>
      </c>
      <c r="G22" s="167">
        <v>81</v>
      </c>
      <c r="H22" s="167">
        <v>1012.5</v>
      </c>
      <c r="I22" s="158" t="s">
        <v>116</v>
      </c>
    </row>
    <row r="23" spans="2:9" ht="19.5" customHeight="1" x14ac:dyDescent="0.25">
      <c r="B23" s="159" t="s">
        <v>48</v>
      </c>
      <c r="C23" s="160">
        <v>5.8114915722996534E-2</v>
      </c>
      <c r="D23" s="160">
        <v>8.2834385813304254E-2</v>
      </c>
      <c r="E23" s="162">
        <v>533.72738600000014</v>
      </c>
      <c r="F23" s="162">
        <v>711.7454909999999</v>
      </c>
      <c r="G23" s="162">
        <v>9184</v>
      </c>
      <c r="H23" s="162">
        <v>8592.3917224926718</v>
      </c>
      <c r="I23" s="163" t="s">
        <v>75</v>
      </c>
    </row>
    <row r="24" spans="2:9" ht="29.25" customHeight="1" x14ac:dyDescent="0.25">
      <c r="B24" s="507" t="s">
        <v>109</v>
      </c>
      <c r="C24" s="508"/>
      <c r="D24" s="508"/>
      <c r="E24" s="508"/>
      <c r="F24" s="508"/>
      <c r="G24" s="508"/>
      <c r="H24" s="508"/>
      <c r="I24" s="509"/>
    </row>
    <row r="25" spans="2:9" ht="20.25" customHeight="1" x14ac:dyDescent="0.25">
      <c r="B25" s="151" t="s">
        <v>64</v>
      </c>
      <c r="C25" s="64">
        <v>0.19483062456747405</v>
      </c>
      <c r="D25" s="64">
        <v>0.12729170671280277</v>
      </c>
      <c r="E25" s="164">
        <v>112.612101</v>
      </c>
      <c r="F25" s="164">
        <v>85.551867999999999</v>
      </c>
      <c r="G25" s="165">
        <v>578</v>
      </c>
      <c r="H25" s="165">
        <v>672.09302325581393</v>
      </c>
      <c r="I25" s="154" t="s">
        <v>52</v>
      </c>
    </row>
    <row r="26" spans="2:9" ht="20.25" customHeight="1" x14ac:dyDescent="0.25">
      <c r="B26" s="155" t="s">
        <v>63</v>
      </c>
      <c r="C26" s="65">
        <v>0.18553881582733814</v>
      </c>
      <c r="D26" s="65">
        <v>0.15305075216306954</v>
      </c>
      <c r="E26" s="166">
        <v>386.84843100000001</v>
      </c>
      <c r="F26" s="166">
        <v>371.05909099999997</v>
      </c>
      <c r="G26" s="167">
        <v>2085</v>
      </c>
      <c r="H26" s="167">
        <v>2424.4186046511627</v>
      </c>
      <c r="I26" s="158" t="s">
        <v>65</v>
      </c>
    </row>
    <row r="27" spans="2:9" ht="20.25" customHeight="1" x14ac:dyDescent="0.25">
      <c r="B27" s="151" t="s">
        <v>62</v>
      </c>
      <c r="C27" s="64">
        <v>0</v>
      </c>
      <c r="D27" s="64">
        <v>0</v>
      </c>
      <c r="E27" s="164">
        <v>0</v>
      </c>
      <c r="F27" s="164">
        <v>0</v>
      </c>
      <c r="G27" s="168">
        <v>6</v>
      </c>
      <c r="H27" s="168">
        <v>24</v>
      </c>
      <c r="I27" s="154" t="s">
        <v>61</v>
      </c>
    </row>
    <row r="28" spans="2:9" ht="20.25" customHeight="1" x14ac:dyDescent="0.25">
      <c r="B28" s="155" t="s">
        <v>177</v>
      </c>
      <c r="C28" s="65">
        <v>0</v>
      </c>
      <c r="D28" s="65">
        <v>0</v>
      </c>
      <c r="E28" s="166">
        <v>0</v>
      </c>
      <c r="F28" s="166">
        <v>0</v>
      </c>
      <c r="G28" s="169">
        <v>24</v>
      </c>
      <c r="H28" s="169">
        <v>42.857142857142854</v>
      </c>
      <c r="I28" s="158" t="s">
        <v>116</v>
      </c>
    </row>
    <row r="29" spans="2:9" s="2" customFormat="1" ht="20.25" customHeight="1" x14ac:dyDescent="0.25">
      <c r="B29" s="170" t="s">
        <v>48</v>
      </c>
      <c r="C29" s="171">
        <v>0.18546622057185294</v>
      </c>
      <c r="D29" s="171">
        <v>0.14434325938221376</v>
      </c>
      <c r="E29" s="172">
        <v>499.460532</v>
      </c>
      <c r="F29" s="172">
        <v>456.61095899999998</v>
      </c>
      <c r="G29" s="172">
        <v>2693</v>
      </c>
      <c r="H29" s="172">
        <v>3163.3687707641193</v>
      </c>
      <c r="I29" s="173" t="s">
        <v>75</v>
      </c>
    </row>
    <row r="30" spans="2:9" ht="14.25" customHeight="1" x14ac:dyDescent="0.25">
      <c r="B30" s="82" t="s">
        <v>77</v>
      </c>
      <c r="I30" s="84" t="s">
        <v>76</v>
      </c>
    </row>
  </sheetData>
  <mergeCells count="11">
    <mergeCell ref="B6:I6"/>
    <mergeCell ref="B12:I12"/>
    <mergeCell ref="B18:I18"/>
    <mergeCell ref="B24:I24"/>
    <mergeCell ref="B2:I2"/>
    <mergeCell ref="B3:I3"/>
    <mergeCell ref="B4:B5"/>
    <mergeCell ref="C4:D4"/>
    <mergeCell ref="E4:F4"/>
    <mergeCell ref="G4:H4"/>
    <mergeCell ref="I4:I5"/>
  </mergeCells>
  <printOptions horizontalCentered="1" verticalCentered="1"/>
  <pageMargins left="0" right="0" top="0" bottom="0" header="0" footer="0"/>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4A7D-8F38-45C7-B63D-41AC99D58386}">
  <sheetPr>
    <tabColor rgb="FFFF0000"/>
  </sheetPr>
  <dimension ref="B1:AC30"/>
  <sheetViews>
    <sheetView showGridLines="0" zoomScale="93" zoomScaleNormal="93" zoomScaleSheetLayoutView="100" workbookViewId="0"/>
  </sheetViews>
  <sheetFormatPr defaultColWidth="9.140625" defaultRowHeight="15" x14ac:dyDescent="0.25"/>
  <cols>
    <col min="1" max="1" width="9.140625" style="85"/>
    <col min="2" max="2" width="42" style="85" customWidth="1"/>
    <col min="3" max="7" width="11" style="85" customWidth="1"/>
    <col min="8" max="8" width="40.28515625" style="85" customWidth="1"/>
    <col min="9" max="12" width="9.140625" style="85"/>
    <col min="13" max="13" width="11" customWidth="1"/>
    <col min="14" max="14" width="20.42578125" customWidth="1"/>
    <col min="15" max="15" width="11" customWidth="1"/>
    <col min="16" max="16384" width="9.140625" style="85"/>
  </cols>
  <sheetData>
    <row r="1" spans="2:29" ht="26.25" customHeight="1" x14ac:dyDescent="0.25">
      <c r="B1" s="522" t="s">
        <v>194</v>
      </c>
      <c r="C1" s="523"/>
      <c r="D1" s="523"/>
      <c r="E1" s="523"/>
      <c r="F1" s="523"/>
      <c r="G1" s="523"/>
      <c r="H1" s="524"/>
      <c r="I1" s="86"/>
      <c r="J1" s="86"/>
      <c r="K1" s="86"/>
      <c r="L1" s="86"/>
      <c r="P1" s="86"/>
      <c r="Q1" s="86"/>
    </row>
    <row r="2" spans="2:29" ht="30" customHeight="1" x14ac:dyDescent="0.25">
      <c r="B2" s="525" t="s">
        <v>195</v>
      </c>
      <c r="C2" s="526"/>
      <c r="D2" s="526"/>
      <c r="E2" s="526"/>
      <c r="F2" s="526"/>
      <c r="G2" s="526"/>
      <c r="H2" s="527"/>
      <c r="I2" s="86"/>
      <c r="J2" s="86"/>
      <c r="K2" s="86"/>
      <c r="L2" s="86"/>
      <c r="P2" s="86"/>
      <c r="Q2" s="86"/>
    </row>
    <row r="3" spans="2:29" ht="18.600000000000001" customHeight="1" x14ac:dyDescent="0.25">
      <c r="B3" s="174" t="s">
        <v>72</v>
      </c>
      <c r="C3" s="175">
        <v>2024</v>
      </c>
      <c r="D3" s="175">
        <v>2023</v>
      </c>
      <c r="E3" s="175">
        <v>2022</v>
      </c>
      <c r="F3" s="175">
        <v>2021</v>
      </c>
      <c r="G3" s="175">
        <v>2020</v>
      </c>
      <c r="H3" s="176" t="s">
        <v>73</v>
      </c>
      <c r="I3" s="86"/>
      <c r="J3" s="86"/>
      <c r="K3" s="86"/>
      <c r="L3" s="86"/>
      <c r="P3" s="86"/>
      <c r="Q3" s="86"/>
    </row>
    <row r="4" spans="2:29" s="86" customFormat="1" ht="21" customHeight="1" x14ac:dyDescent="0.25">
      <c r="B4" s="519" t="s">
        <v>153</v>
      </c>
      <c r="C4" s="520"/>
      <c r="D4" s="520"/>
      <c r="E4" s="520"/>
      <c r="F4" s="520"/>
      <c r="G4" s="520"/>
      <c r="H4" s="521"/>
      <c r="M4"/>
      <c r="N4"/>
      <c r="O4"/>
    </row>
    <row r="5" spans="2:29" ht="17.25" customHeight="1" x14ac:dyDescent="0.25">
      <c r="B5" s="177" t="s">
        <v>178</v>
      </c>
      <c r="C5" s="178">
        <v>183.48550967199998</v>
      </c>
      <c r="D5" s="178">
        <v>197.425947049</v>
      </c>
      <c r="E5" s="178">
        <v>184.69502097100002</v>
      </c>
      <c r="F5" s="178">
        <v>163.625498177</v>
      </c>
      <c r="G5" s="178">
        <v>161.09527940899997</v>
      </c>
      <c r="H5" s="179" t="s">
        <v>154</v>
      </c>
      <c r="I5" s="86"/>
      <c r="J5" s="86"/>
      <c r="K5" s="86"/>
      <c r="L5" s="86"/>
      <c r="P5" s="86"/>
      <c r="Q5" s="86"/>
    </row>
    <row r="6" spans="2:29" ht="15.6" customHeight="1" x14ac:dyDescent="0.25">
      <c r="B6" s="180" t="s">
        <v>179</v>
      </c>
      <c r="C6" s="181">
        <v>7.0672398750000003</v>
      </c>
      <c r="D6" s="181">
        <v>6.2455889920000009</v>
      </c>
      <c r="E6" s="181">
        <v>5.2836979959999999</v>
      </c>
      <c r="F6" s="181">
        <v>4.5753075360000004</v>
      </c>
      <c r="G6" s="181">
        <v>4.9446993580000003</v>
      </c>
      <c r="H6" s="182" t="s">
        <v>155</v>
      </c>
      <c r="I6" s="86"/>
      <c r="J6" s="86"/>
      <c r="K6" s="86"/>
      <c r="L6" s="86"/>
      <c r="P6" s="86"/>
      <c r="Q6" s="86"/>
    </row>
    <row r="7" spans="2:29" ht="15.6" customHeight="1" x14ac:dyDescent="0.25">
      <c r="B7" s="183" t="s">
        <v>180</v>
      </c>
      <c r="C7" s="184">
        <v>63.679123438999994</v>
      </c>
      <c r="D7" s="184">
        <v>59.887871136000001</v>
      </c>
      <c r="E7" s="184">
        <v>55.025340023000005</v>
      </c>
      <c r="F7" s="184">
        <v>51.924454679</v>
      </c>
      <c r="G7" s="184">
        <v>52.245707973000009</v>
      </c>
      <c r="H7" s="185" t="s">
        <v>156</v>
      </c>
      <c r="I7" s="86"/>
      <c r="J7" s="86"/>
      <c r="K7" s="86"/>
      <c r="L7" s="86"/>
      <c r="P7" s="86"/>
      <c r="Q7" s="86"/>
    </row>
    <row r="8" spans="2:29" ht="15.6" customHeight="1" x14ac:dyDescent="0.25">
      <c r="B8" s="186" t="s">
        <v>48</v>
      </c>
      <c r="C8" s="187">
        <v>254.23187298599998</v>
      </c>
      <c r="D8" s="187">
        <v>263.55940717700003</v>
      </c>
      <c r="E8" s="187">
        <v>245.00405899000003</v>
      </c>
      <c r="F8" s="187">
        <v>220.125260392</v>
      </c>
      <c r="G8" s="187">
        <v>218.28568673999999</v>
      </c>
      <c r="H8" s="188" t="s">
        <v>68</v>
      </c>
      <c r="I8" s="86"/>
      <c r="J8" s="86"/>
      <c r="K8" s="86"/>
      <c r="L8" s="86"/>
      <c r="P8" s="86"/>
      <c r="Q8" s="86"/>
    </row>
    <row r="9" spans="2:29" s="86" customFormat="1" ht="21" customHeight="1" x14ac:dyDescent="0.25">
      <c r="B9" s="519" t="s">
        <v>157</v>
      </c>
      <c r="C9" s="520"/>
      <c r="D9" s="520"/>
      <c r="E9" s="520"/>
      <c r="F9" s="520"/>
      <c r="G9" s="520"/>
      <c r="H9" s="521"/>
      <c r="M9"/>
      <c r="N9"/>
      <c r="O9"/>
      <c r="AB9" s="85"/>
      <c r="AC9" s="85"/>
    </row>
    <row r="10" spans="2:29" ht="17.25" customHeight="1" x14ac:dyDescent="0.25">
      <c r="B10" s="177" t="s">
        <v>178</v>
      </c>
      <c r="C10" s="178">
        <v>70.62902874000001</v>
      </c>
      <c r="D10" s="178">
        <v>75.940694869999973</v>
      </c>
      <c r="E10" s="178">
        <v>59.478465815</v>
      </c>
      <c r="F10" s="178">
        <v>50.276988212999989</v>
      </c>
      <c r="G10" s="178">
        <v>53.489069833999999</v>
      </c>
      <c r="H10" s="179" t="s">
        <v>154</v>
      </c>
      <c r="I10" s="86"/>
      <c r="J10" s="86"/>
      <c r="K10" s="86"/>
      <c r="L10" s="86"/>
      <c r="P10" s="86"/>
      <c r="Q10" s="86"/>
    </row>
    <row r="11" spans="2:29" ht="15.6" customHeight="1" x14ac:dyDescent="0.25">
      <c r="B11" s="180" t="s">
        <v>179</v>
      </c>
      <c r="C11" s="181">
        <v>2.7301299880000003</v>
      </c>
      <c r="D11" s="181">
        <v>2.0548616419999997</v>
      </c>
      <c r="E11" s="181">
        <v>2.1311251790000001</v>
      </c>
      <c r="F11" s="181">
        <v>1.3117999999999999</v>
      </c>
      <c r="G11" s="181">
        <v>1.6410639999999999</v>
      </c>
      <c r="H11" s="182" t="s">
        <v>155</v>
      </c>
      <c r="I11" s="86"/>
      <c r="J11" s="86"/>
      <c r="K11" s="86"/>
      <c r="L11" s="86"/>
      <c r="M11" s="2"/>
      <c r="N11" s="2"/>
      <c r="O11" s="2"/>
      <c r="P11" s="86"/>
      <c r="Q11" s="86"/>
    </row>
    <row r="12" spans="2:29" ht="15.6" customHeight="1" x14ac:dyDescent="0.25">
      <c r="B12" s="183" t="s">
        <v>180</v>
      </c>
      <c r="C12" s="184">
        <v>52.276167665000003</v>
      </c>
      <c r="D12" s="184">
        <v>47.461631110999988</v>
      </c>
      <c r="E12" s="184">
        <v>44.500139963000002</v>
      </c>
      <c r="F12" s="184">
        <v>39.429252009999999</v>
      </c>
      <c r="G12" s="184">
        <v>37.575726121000017</v>
      </c>
      <c r="H12" s="185" t="s">
        <v>156</v>
      </c>
      <c r="I12" s="86"/>
      <c r="J12" s="86"/>
      <c r="K12" s="86"/>
      <c r="L12" s="86"/>
      <c r="P12" s="86"/>
      <c r="Q12" s="86"/>
    </row>
    <row r="13" spans="2:29" ht="15" customHeight="1" x14ac:dyDescent="0.25">
      <c r="B13" s="186" t="s">
        <v>48</v>
      </c>
      <c r="C13" s="187">
        <v>125.63532639300001</v>
      </c>
      <c r="D13" s="187">
        <v>125.45718762299997</v>
      </c>
      <c r="E13" s="187">
        <v>106.10973095700001</v>
      </c>
      <c r="F13" s="187">
        <v>91.018040222999986</v>
      </c>
      <c r="G13" s="187">
        <v>92.705859955000022</v>
      </c>
      <c r="H13" s="188" t="s">
        <v>68</v>
      </c>
      <c r="I13" s="86"/>
      <c r="J13" s="86"/>
      <c r="K13" s="86"/>
      <c r="L13" s="86"/>
      <c r="P13" s="86"/>
      <c r="Q13" s="86"/>
    </row>
    <row r="14" spans="2:29" s="86" customFormat="1" ht="21" customHeight="1" x14ac:dyDescent="0.25">
      <c r="B14" s="519" t="s">
        <v>79</v>
      </c>
      <c r="C14" s="520"/>
      <c r="D14" s="520"/>
      <c r="E14" s="520"/>
      <c r="F14" s="520"/>
      <c r="G14" s="520"/>
      <c r="H14" s="521"/>
      <c r="M14"/>
      <c r="N14"/>
      <c r="O14"/>
    </row>
    <row r="15" spans="2:29" ht="17.25" customHeight="1" x14ac:dyDescent="0.25">
      <c r="B15" s="177" t="s">
        <v>178</v>
      </c>
      <c r="C15" s="178">
        <v>452.26417800000002</v>
      </c>
      <c r="D15" s="178">
        <v>640.572316</v>
      </c>
      <c r="E15" s="178">
        <v>450.778683</v>
      </c>
      <c r="F15" s="178">
        <v>296.15078999999997</v>
      </c>
      <c r="G15" s="178">
        <v>470.73921699999988</v>
      </c>
      <c r="H15" s="179" t="s">
        <v>154</v>
      </c>
      <c r="I15" s="87"/>
      <c r="J15" s="87"/>
      <c r="K15" s="87"/>
      <c r="L15" s="87"/>
      <c r="P15" s="87"/>
      <c r="Q15" s="87"/>
    </row>
    <row r="16" spans="2:29" ht="15.6" customHeight="1" x14ac:dyDescent="0.25">
      <c r="B16" s="180" t="s">
        <v>179</v>
      </c>
      <c r="C16" s="181">
        <v>12.164999999999999</v>
      </c>
      <c r="D16" s="189">
        <v>8.42</v>
      </c>
      <c r="E16" s="181">
        <v>0</v>
      </c>
      <c r="F16" s="181">
        <v>0.20300000000000001</v>
      </c>
      <c r="G16" s="181">
        <v>7.452725</v>
      </c>
      <c r="H16" s="182" t="s">
        <v>155</v>
      </c>
      <c r="I16" s="87"/>
      <c r="J16" s="87"/>
      <c r="K16" s="87"/>
      <c r="L16" s="87"/>
      <c r="P16" s="87"/>
      <c r="Q16" s="87"/>
    </row>
    <row r="17" spans="2:8" ht="15.6" customHeight="1" x14ac:dyDescent="0.25">
      <c r="B17" s="183" t="s">
        <v>180</v>
      </c>
      <c r="C17" s="184">
        <v>69.298208000000002</v>
      </c>
      <c r="D17" s="184">
        <v>62.753174999999999</v>
      </c>
      <c r="E17" s="184">
        <v>29.611630999999999</v>
      </c>
      <c r="F17" s="184">
        <v>58.222977</v>
      </c>
      <c r="G17" s="184">
        <v>163.807209</v>
      </c>
      <c r="H17" s="185" t="s">
        <v>156</v>
      </c>
    </row>
    <row r="18" spans="2:8" ht="18" customHeight="1" x14ac:dyDescent="0.25">
      <c r="B18" s="186" t="s">
        <v>48</v>
      </c>
      <c r="C18" s="187">
        <v>533.72738600000002</v>
      </c>
      <c r="D18" s="187">
        <v>711.7454909999999</v>
      </c>
      <c r="E18" s="187">
        <v>480.39031399999999</v>
      </c>
      <c r="F18" s="187">
        <v>354.57676699999996</v>
      </c>
      <c r="G18" s="187">
        <v>641.99915099999987</v>
      </c>
      <c r="H18" s="188" t="s">
        <v>68</v>
      </c>
    </row>
    <row r="19" spans="2:8" ht="21" customHeight="1" x14ac:dyDescent="0.25">
      <c r="B19" s="519" t="s">
        <v>80</v>
      </c>
      <c r="C19" s="520"/>
      <c r="D19" s="520"/>
      <c r="E19" s="520"/>
      <c r="F19" s="520"/>
      <c r="G19" s="520"/>
      <c r="H19" s="521"/>
    </row>
    <row r="20" spans="2:8" ht="17.25" customHeight="1" x14ac:dyDescent="0.25">
      <c r="B20" s="177" t="s">
        <v>178</v>
      </c>
      <c r="C20" s="178">
        <v>474.82675800000004</v>
      </c>
      <c r="D20" s="178">
        <v>446.71037599999994</v>
      </c>
      <c r="E20" s="178">
        <v>358.531071</v>
      </c>
      <c r="F20" s="178">
        <v>391.88466300000005</v>
      </c>
      <c r="G20" s="178">
        <v>405.59688799999998</v>
      </c>
      <c r="H20" s="179" t="s">
        <v>154</v>
      </c>
    </row>
    <row r="21" spans="2:8" ht="15.6" customHeight="1" x14ac:dyDescent="0.25">
      <c r="B21" s="180" t="s">
        <v>179</v>
      </c>
      <c r="C21" s="181">
        <v>12.63</v>
      </c>
      <c r="D21" s="189">
        <v>0.21800000000000003</v>
      </c>
      <c r="E21" s="181">
        <v>0</v>
      </c>
      <c r="F21" s="181">
        <v>0.14899999999999999</v>
      </c>
      <c r="G21" s="181">
        <v>9.5699690000000004</v>
      </c>
      <c r="H21" s="182" t="s">
        <v>155</v>
      </c>
    </row>
    <row r="22" spans="2:8" ht="15.6" customHeight="1" x14ac:dyDescent="0.25">
      <c r="B22" s="183" t="s">
        <v>180</v>
      </c>
      <c r="C22" s="184">
        <v>12.003774</v>
      </c>
      <c r="D22" s="184">
        <v>9.6825830000000011</v>
      </c>
      <c r="E22" s="184">
        <v>11.963051</v>
      </c>
      <c r="F22" s="184">
        <v>25.217938999999998</v>
      </c>
      <c r="G22" s="184">
        <v>58.300604</v>
      </c>
      <c r="H22" s="185" t="s">
        <v>156</v>
      </c>
    </row>
    <row r="23" spans="2:8" ht="18.600000000000001" customHeight="1" x14ac:dyDescent="0.25">
      <c r="B23" s="190" t="s">
        <v>48</v>
      </c>
      <c r="C23" s="191">
        <v>499.46053200000006</v>
      </c>
      <c r="D23" s="191">
        <v>456.61095899999998</v>
      </c>
      <c r="E23" s="191">
        <v>370.494122</v>
      </c>
      <c r="F23" s="191">
        <v>417.25160200000005</v>
      </c>
      <c r="G23" s="191">
        <v>473.46746100000001</v>
      </c>
      <c r="H23" s="192" t="s">
        <v>68</v>
      </c>
    </row>
    <row r="24" spans="2:8" x14ac:dyDescent="0.25">
      <c r="B24" s="89" t="s">
        <v>70</v>
      </c>
      <c r="C24" s="88"/>
      <c r="H24" s="90" t="s">
        <v>71</v>
      </c>
    </row>
    <row r="25" spans="2:8" x14ac:dyDescent="0.25">
      <c r="C25" s="87"/>
      <c r="D25" s="87"/>
      <c r="E25" s="87"/>
      <c r="F25" s="87"/>
      <c r="G25" s="87"/>
    </row>
    <row r="26" spans="2:8" x14ac:dyDescent="0.25">
      <c r="C26" s="87"/>
    </row>
    <row r="30" spans="2:8" x14ac:dyDescent="0.25">
      <c r="C30" s="87"/>
    </row>
  </sheetData>
  <mergeCells count="6">
    <mergeCell ref="B19:H19"/>
    <mergeCell ref="B1:H1"/>
    <mergeCell ref="B2:H2"/>
    <mergeCell ref="B4:H4"/>
    <mergeCell ref="B9:H9"/>
    <mergeCell ref="B14:H14"/>
  </mergeCells>
  <printOptions horizontalCentered="1" verticalCentered="1"/>
  <pageMargins left="0" right="0" top="0" bottom="0" header="0" footer="0"/>
  <pageSetup paperSize="9" orientation="landscape" r:id="rId1"/>
  <rowBreaks count="1" manualBreakCount="1">
    <brk id="44" min="8"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72A1-66D7-43E8-B649-720350CB3382}">
  <sheetPr>
    <tabColor rgb="FFFF0000"/>
  </sheetPr>
  <dimension ref="B1:AB129"/>
  <sheetViews>
    <sheetView showGridLines="0" zoomScaleNormal="100" zoomScaleSheetLayoutView="100" workbookViewId="0"/>
  </sheetViews>
  <sheetFormatPr defaultRowHeight="15" x14ac:dyDescent="0.25"/>
  <cols>
    <col min="1" max="1" width="5" customWidth="1"/>
    <col min="2" max="2" width="7.5703125" customWidth="1"/>
    <col min="3" max="3" width="17.42578125" style="43" customWidth="1"/>
    <col min="4" max="4" width="11" customWidth="1"/>
    <col min="5" max="5" width="12.85546875" customWidth="1"/>
    <col min="6" max="10" width="8" customWidth="1"/>
    <col min="11" max="11" width="16.28515625" customWidth="1"/>
    <col min="12" max="12" width="7.5703125" customWidth="1"/>
    <col min="13" max="14" width="14" style="113" customWidth="1"/>
    <col min="15" max="15" width="9.140625" style="113"/>
    <col min="16" max="16" width="21.7109375" style="113" customWidth="1"/>
    <col min="17" max="28" width="9.140625" style="113"/>
  </cols>
  <sheetData>
    <row r="1" spans="2:28" ht="18.75" x14ac:dyDescent="0.3">
      <c r="O1"/>
      <c r="P1" s="196"/>
      <c r="Q1" s="196"/>
    </row>
    <row r="2" spans="2:28" ht="33" customHeight="1" x14ac:dyDescent="0.3">
      <c r="B2" s="532" t="s">
        <v>199</v>
      </c>
      <c r="C2" s="533"/>
      <c r="D2" s="533"/>
      <c r="E2" s="533"/>
      <c r="F2" s="533"/>
      <c r="G2" s="533"/>
      <c r="H2" s="533"/>
      <c r="I2" s="533"/>
      <c r="J2" s="533"/>
      <c r="K2" s="533"/>
      <c r="L2" s="534"/>
      <c r="O2"/>
      <c r="P2" s="196"/>
      <c r="Q2" s="196"/>
    </row>
    <row r="3" spans="2:28" ht="27.75" customHeight="1" x14ac:dyDescent="0.25">
      <c r="B3" s="535" t="s">
        <v>200</v>
      </c>
      <c r="C3" s="536"/>
      <c r="D3" s="536"/>
      <c r="E3" s="536"/>
      <c r="F3" s="536"/>
      <c r="G3" s="536"/>
      <c r="H3" s="536"/>
      <c r="I3" s="536"/>
      <c r="J3" s="536"/>
      <c r="K3" s="536"/>
      <c r="L3" s="537"/>
      <c r="O3"/>
      <c r="P3"/>
    </row>
    <row r="4" spans="2:28" ht="15" customHeight="1" x14ac:dyDescent="0.25">
      <c r="B4" s="538" t="s">
        <v>196</v>
      </c>
      <c r="C4" s="539" t="s">
        <v>0</v>
      </c>
      <c r="D4" s="198"/>
      <c r="E4" s="540" t="s">
        <v>197</v>
      </c>
      <c r="F4" s="540">
        <v>2024</v>
      </c>
      <c r="G4" s="540">
        <v>2023</v>
      </c>
      <c r="H4" s="540">
        <v>2022</v>
      </c>
      <c r="I4" s="540">
        <v>2021</v>
      </c>
      <c r="J4" s="540">
        <v>2020</v>
      </c>
      <c r="K4" s="539" t="s">
        <v>2</v>
      </c>
      <c r="L4" s="528" t="s">
        <v>198</v>
      </c>
    </row>
    <row r="5" spans="2:28" ht="73.5" customHeight="1" x14ac:dyDescent="0.25">
      <c r="B5" s="538"/>
      <c r="C5" s="539"/>
      <c r="D5" s="199" t="s">
        <v>189</v>
      </c>
      <c r="E5" s="540"/>
      <c r="F5" s="540"/>
      <c r="G5" s="540"/>
      <c r="H5" s="540"/>
      <c r="I5" s="540"/>
      <c r="J5" s="540"/>
      <c r="K5" s="539"/>
      <c r="L5" s="528"/>
      <c r="M5" s="114"/>
      <c r="N5" s="114"/>
      <c r="O5" s="114"/>
      <c r="P5" s="114"/>
    </row>
    <row r="6" spans="2:28" s="54" customFormat="1" ht="33" customHeight="1" x14ac:dyDescent="0.3">
      <c r="B6" s="200">
        <v>1</v>
      </c>
      <c r="C6" s="201" t="s">
        <v>74</v>
      </c>
      <c r="D6" s="202">
        <v>-5.0889563943529241</v>
      </c>
      <c r="E6" s="203">
        <v>0.23040592339734631</v>
      </c>
      <c r="F6" s="204">
        <v>58.577059385999995</v>
      </c>
      <c r="G6" s="205">
        <v>61.717854066999998</v>
      </c>
      <c r="H6" s="205">
        <v>58.798328808000001</v>
      </c>
      <c r="I6" s="205">
        <v>38.315822842000003</v>
      </c>
      <c r="J6" s="205">
        <v>37.750238892000006</v>
      </c>
      <c r="K6" s="201" t="s">
        <v>102</v>
      </c>
      <c r="L6" s="206">
        <v>1</v>
      </c>
      <c r="M6" s="195"/>
      <c r="N6" s="196"/>
      <c r="O6" s="196"/>
      <c r="P6" s="196"/>
      <c r="Q6" s="197"/>
      <c r="R6" s="197"/>
      <c r="S6" s="197"/>
      <c r="T6" s="197"/>
      <c r="U6" s="197"/>
      <c r="V6" s="197"/>
      <c r="W6" s="197"/>
      <c r="X6" s="197"/>
      <c r="Y6" s="197"/>
      <c r="Z6" s="197"/>
      <c r="AA6" s="197"/>
      <c r="AB6" s="197"/>
    </row>
    <row r="7" spans="2:28" s="54" customFormat="1" ht="33" customHeight="1" x14ac:dyDescent="0.3">
      <c r="B7" s="207">
        <v>2</v>
      </c>
      <c r="C7" s="208" t="s">
        <v>32</v>
      </c>
      <c r="D7" s="209">
        <v>8.173045824510778</v>
      </c>
      <c r="E7" s="210">
        <v>0.21271064131483988</v>
      </c>
      <c r="F7" s="211">
        <v>54.07831397999999</v>
      </c>
      <c r="G7" s="212">
        <v>49.992411296000007</v>
      </c>
      <c r="H7" s="212">
        <v>38.240127641000001</v>
      </c>
      <c r="I7" s="212">
        <v>35.214752391000005</v>
      </c>
      <c r="J7" s="212">
        <v>37.330643306000006</v>
      </c>
      <c r="K7" s="208" t="s">
        <v>104</v>
      </c>
      <c r="L7" s="213">
        <v>2</v>
      </c>
      <c r="M7" s="195"/>
      <c r="N7" s="196"/>
      <c r="O7" s="196"/>
      <c r="P7" s="196"/>
      <c r="Q7" s="197"/>
      <c r="R7" s="197"/>
      <c r="S7" s="197"/>
      <c r="T7" s="197"/>
      <c r="U7" s="197"/>
      <c r="V7" s="197"/>
      <c r="W7" s="197"/>
      <c r="X7" s="197"/>
      <c r="Y7" s="197"/>
      <c r="Z7" s="197"/>
      <c r="AA7" s="197"/>
      <c r="AB7" s="197"/>
    </row>
    <row r="8" spans="2:28" s="54" customFormat="1" ht="33" customHeight="1" x14ac:dyDescent="0.3">
      <c r="B8" s="200">
        <v>3</v>
      </c>
      <c r="C8" s="201" t="s">
        <v>10</v>
      </c>
      <c r="D8" s="202">
        <v>-6.9673069398102916</v>
      </c>
      <c r="E8" s="203">
        <v>0.16846910462095344</v>
      </c>
      <c r="F8" s="204">
        <v>42.830603486999998</v>
      </c>
      <c r="G8" s="205">
        <v>46.038228151999988</v>
      </c>
      <c r="H8" s="205">
        <v>43.142097752999994</v>
      </c>
      <c r="I8" s="205">
        <v>44.027130149999998</v>
      </c>
      <c r="J8" s="205">
        <v>39.282203546999988</v>
      </c>
      <c r="K8" s="201" t="s">
        <v>11</v>
      </c>
      <c r="L8" s="206">
        <v>3</v>
      </c>
      <c r="M8" s="195"/>
      <c r="N8" s="196"/>
      <c r="O8" s="196"/>
      <c r="P8" s="196"/>
      <c r="Q8" s="197"/>
      <c r="R8" s="197"/>
      <c r="S8" s="197"/>
      <c r="T8" s="197"/>
      <c r="U8" s="197"/>
      <c r="V8" s="197"/>
      <c r="W8" s="197"/>
      <c r="X8" s="197"/>
      <c r="Y8" s="197"/>
      <c r="Z8" s="197"/>
      <c r="AA8" s="197"/>
      <c r="AB8" s="197"/>
    </row>
    <row r="9" spans="2:28" s="54" customFormat="1" ht="33" customHeight="1" x14ac:dyDescent="0.3">
      <c r="B9" s="207">
        <v>4</v>
      </c>
      <c r="C9" s="208" t="s">
        <v>30</v>
      </c>
      <c r="D9" s="209">
        <v>-14.437558562115031</v>
      </c>
      <c r="E9" s="210">
        <v>0.10044618905502624</v>
      </c>
      <c r="F9" s="211">
        <v>25.536853803999996</v>
      </c>
      <c r="G9" s="212">
        <v>29.845868554999996</v>
      </c>
      <c r="H9" s="212">
        <v>30.64863986300001</v>
      </c>
      <c r="I9" s="212">
        <v>32.96730470100001</v>
      </c>
      <c r="J9" s="212">
        <v>29.024593110000001</v>
      </c>
      <c r="K9" s="208" t="s">
        <v>103</v>
      </c>
      <c r="L9" s="213">
        <v>4</v>
      </c>
      <c r="M9" s="195"/>
      <c r="N9" s="196"/>
      <c r="O9" s="196"/>
      <c r="P9" s="196"/>
      <c r="Q9" s="197"/>
      <c r="R9" s="197"/>
      <c r="S9" s="197"/>
      <c r="T9" s="197"/>
      <c r="U9" s="197"/>
      <c r="V9" s="197"/>
      <c r="W9" s="197"/>
      <c r="X9" s="197"/>
      <c r="Y9" s="197"/>
      <c r="Z9" s="197"/>
      <c r="AA9" s="197"/>
      <c r="AB9" s="197"/>
    </row>
    <row r="10" spans="2:28" s="54" customFormat="1" ht="33" customHeight="1" x14ac:dyDescent="0.3">
      <c r="B10" s="200">
        <v>5</v>
      </c>
      <c r="C10" s="201" t="s">
        <v>24</v>
      </c>
      <c r="D10" s="202">
        <v>6.3330679403460355</v>
      </c>
      <c r="E10" s="203">
        <v>5.5512317762951471E-2</v>
      </c>
      <c r="F10" s="204">
        <v>14.113128197000002</v>
      </c>
      <c r="G10" s="205">
        <v>13.272567480999998</v>
      </c>
      <c r="H10" s="205">
        <v>11.514699917</v>
      </c>
      <c r="I10" s="205">
        <v>10.046146514</v>
      </c>
      <c r="J10" s="205">
        <v>9.5552915899999995</v>
      </c>
      <c r="K10" s="201" t="s">
        <v>25</v>
      </c>
      <c r="L10" s="206">
        <v>5</v>
      </c>
      <c r="M10" s="195"/>
      <c r="N10" s="196"/>
      <c r="O10" s="196"/>
      <c r="P10" s="196"/>
      <c r="Q10" s="197"/>
      <c r="R10" s="197"/>
      <c r="S10" s="197"/>
      <c r="T10" s="197"/>
      <c r="U10" s="197"/>
      <c r="V10" s="197"/>
      <c r="W10" s="197"/>
      <c r="X10" s="197"/>
      <c r="Y10" s="197"/>
      <c r="Z10" s="197"/>
      <c r="AA10" s="197"/>
      <c r="AB10" s="197"/>
    </row>
    <row r="11" spans="2:28" s="54" customFormat="1" ht="33" customHeight="1" x14ac:dyDescent="0.3">
      <c r="B11" s="207">
        <v>6</v>
      </c>
      <c r="C11" s="208" t="s">
        <v>26</v>
      </c>
      <c r="D11" s="209">
        <v>-23.106253565714521</v>
      </c>
      <c r="E11" s="210">
        <v>4.1022484918163675E-2</v>
      </c>
      <c r="F11" s="211">
        <v>10.429317526999998</v>
      </c>
      <c r="G11" s="212">
        <v>13.563284416</v>
      </c>
      <c r="H11" s="212">
        <v>14.864147890999998</v>
      </c>
      <c r="I11" s="212">
        <v>15.037081015</v>
      </c>
      <c r="J11" s="212">
        <v>15.720670974000004</v>
      </c>
      <c r="K11" s="208" t="s">
        <v>27</v>
      </c>
      <c r="L11" s="213">
        <v>6</v>
      </c>
      <c r="M11" s="195"/>
      <c r="N11" s="196"/>
      <c r="O11" s="196"/>
      <c r="P11" s="196"/>
      <c r="Q11" s="197"/>
      <c r="R11" s="197"/>
      <c r="S11" s="197"/>
      <c r="T11" s="197"/>
      <c r="U11" s="197"/>
      <c r="V11" s="197"/>
      <c r="W11" s="197"/>
      <c r="X11" s="197"/>
      <c r="Y11" s="197"/>
      <c r="Z11" s="197"/>
      <c r="AA11" s="197"/>
      <c r="AB11" s="197"/>
    </row>
    <row r="12" spans="2:28" s="54" customFormat="1" ht="33" customHeight="1" x14ac:dyDescent="0.3">
      <c r="B12" s="200">
        <v>7</v>
      </c>
      <c r="C12" s="201" t="s">
        <v>16</v>
      </c>
      <c r="D12" s="202">
        <v>-8.9714272214753361</v>
      </c>
      <c r="E12" s="203">
        <v>4.0727582017741522E-2</v>
      </c>
      <c r="F12" s="204">
        <v>10.354343131999999</v>
      </c>
      <c r="G12" s="205">
        <v>11.374827503000004</v>
      </c>
      <c r="H12" s="205">
        <v>11.763573226</v>
      </c>
      <c r="I12" s="205">
        <v>10.619297650000002</v>
      </c>
      <c r="J12" s="205">
        <v>11.652458295000001</v>
      </c>
      <c r="K12" s="201" t="s">
        <v>17</v>
      </c>
      <c r="L12" s="206">
        <v>7</v>
      </c>
      <c r="M12" s="195"/>
      <c r="N12" s="196"/>
      <c r="O12" s="196"/>
      <c r="P12" s="196"/>
      <c r="Q12" s="197"/>
      <c r="R12" s="197"/>
      <c r="S12" s="197"/>
      <c r="T12" s="197"/>
      <c r="U12" s="197"/>
      <c r="V12" s="197"/>
      <c r="W12" s="197"/>
      <c r="X12" s="197"/>
      <c r="Y12" s="197"/>
      <c r="Z12" s="197"/>
      <c r="AA12" s="197"/>
      <c r="AB12" s="197"/>
    </row>
    <row r="13" spans="2:28" s="54" customFormat="1" ht="33" customHeight="1" x14ac:dyDescent="0.3">
      <c r="B13" s="207">
        <v>8</v>
      </c>
      <c r="C13" s="208" t="s">
        <v>3</v>
      </c>
      <c r="D13" s="209">
        <v>17.131514084028087</v>
      </c>
      <c r="E13" s="210">
        <v>3.2145727051610951E-2</v>
      </c>
      <c r="F13" s="211">
        <v>8.1725423319999972</v>
      </c>
      <c r="G13" s="212">
        <v>6.9772361399999996</v>
      </c>
      <c r="H13" s="212">
        <v>5.732987442999999</v>
      </c>
      <c r="I13" s="212">
        <v>4.9349874389999995</v>
      </c>
      <c r="J13" s="212">
        <v>6.7706180829999996</v>
      </c>
      <c r="K13" s="208" t="s">
        <v>4</v>
      </c>
      <c r="L13" s="213">
        <v>8</v>
      </c>
      <c r="M13" s="195"/>
      <c r="N13" s="196"/>
      <c r="O13" s="196"/>
      <c r="P13" s="196"/>
      <c r="Q13" s="197"/>
      <c r="R13" s="197"/>
      <c r="S13" s="197"/>
      <c r="T13" s="197"/>
      <c r="U13" s="197"/>
      <c r="V13" s="197"/>
      <c r="W13" s="197"/>
      <c r="X13" s="197"/>
      <c r="Y13" s="197"/>
      <c r="Z13" s="197"/>
      <c r="AA13" s="197"/>
      <c r="AB13" s="197"/>
    </row>
    <row r="14" spans="2:28" s="54" customFormat="1" ht="33" customHeight="1" x14ac:dyDescent="0.3">
      <c r="B14" s="200">
        <v>9</v>
      </c>
      <c r="C14" s="201" t="s">
        <v>5</v>
      </c>
      <c r="D14" s="202">
        <v>-0.98260812841408873</v>
      </c>
      <c r="E14" s="203">
        <v>3.1316608304417182E-2</v>
      </c>
      <c r="F14" s="204">
        <v>7.9617520129999999</v>
      </c>
      <c r="G14" s="205">
        <v>8.040761186000001</v>
      </c>
      <c r="H14" s="205">
        <v>8.0076917019999989</v>
      </c>
      <c r="I14" s="205">
        <v>7.5134976439999983</v>
      </c>
      <c r="J14" s="205">
        <v>8.0323829409999998</v>
      </c>
      <c r="K14" s="201" t="s">
        <v>6</v>
      </c>
      <c r="L14" s="206">
        <v>9</v>
      </c>
      <c r="M14" s="195"/>
      <c r="N14" s="196"/>
      <c r="O14" s="196"/>
      <c r="P14" s="196"/>
      <c r="Q14" s="197"/>
      <c r="R14" s="197"/>
      <c r="S14" s="197"/>
      <c r="T14" s="197"/>
      <c r="U14" s="197"/>
      <c r="V14" s="197"/>
      <c r="W14" s="197"/>
      <c r="X14" s="197"/>
      <c r="Y14" s="197"/>
      <c r="Z14" s="197"/>
      <c r="AA14" s="197"/>
      <c r="AB14" s="197"/>
    </row>
    <row r="15" spans="2:28" s="54" customFormat="1" ht="33" customHeight="1" x14ac:dyDescent="0.3">
      <c r="B15" s="207">
        <v>10</v>
      </c>
      <c r="C15" s="208" t="s">
        <v>12</v>
      </c>
      <c r="D15" s="209">
        <v>-5.9825100528015778</v>
      </c>
      <c r="E15" s="210">
        <v>2.8852933301000184E-2</v>
      </c>
      <c r="F15" s="211">
        <v>7.3354016359999994</v>
      </c>
      <c r="G15" s="212">
        <v>7.8021670649999981</v>
      </c>
      <c r="H15" s="212">
        <v>7.1064614240000008</v>
      </c>
      <c r="I15" s="212">
        <v>7.1607055840000005</v>
      </c>
      <c r="J15" s="212">
        <v>7.6965722929999991</v>
      </c>
      <c r="K15" s="208" t="s">
        <v>13</v>
      </c>
      <c r="L15" s="213">
        <v>10</v>
      </c>
      <c r="M15" s="195"/>
      <c r="N15" s="196"/>
      <c r="O15" s="196"/>
      <c r="P15" s="196"/>
      <c r="Q15" s="197"/>
      <c r="R15" s="197"/>
      <c r="S15" s="197"/>
      <c r="T15" s="197"/>
      <c r="U15" s="197"/>
      <c r="V15" s="197"/>
      <c r="W15" s="197"/>
      <c r="X15" s="197"/>
      <c r="Y15" s="197"/>
      <c r="Z15" s="197"/>
      <c r="AA15" s="197"/>
      <c r="AB15" s="197"/>
    </row>
    <row r="16" spans="2:28" s="54" customFormat="1" ht="33" customHeight="1" x14ac:dyDescent="0.3">
      <c r="B16" s="200">
        <v>11</v>
      </c>
      <c r="C16" s="201" t="s">
        <v>14</v>
      </c>
      <c r="D16" s="202">
        <v>-4.6934776265006448</v>
      </c>
      <c r="E16" s="203">
        <v>2.513692205473856E-2</v>
      </c>
      <c r="F16" s="204">
        <v>6.3906645900000001</v>
      </c>
      <c r="G16" s="205">
        <v>6.7053801050000006</v>
      </c>
      <c r="H16" s="205">
        <v>6.4905979669999994</v>
      </c>
      <c r="I16" s="205">
        <v>5.8978909550000003</v>
      </c>
      <c r="J16" s="205">
        <v>6.3290464339999994</v>
      </c>
      <c r="K16" s="201" t="s">
        <v>15</v>
      </c>
      <c r="L16" s="206">
        <v>11</v>
      </c>
      <c r="M16" s="195"/>
      <c r="N16" s="196"/>
      <c r="O16" s="196"/>
      <c r="P16" s="196"/>
      <c r="Q16" s="197"/>
      <c r="R16" s="197"/>
      <c r="S16" s="197"/>
      <c r="T16" s="197"/>
      <c r="U16" s="197"/>
      <c r="V16" s="197"/>
      <c r="W16" s="197"/>
      <c r="X16" s="197"/>
      <c r="Y16" s="197"/>
      <c r="Z16" s="197"/>
      <c r="AA16" s="197"/>
      <c r="AB16" s="197"/>
    </row>
    <row r="17" spans="2:28" s="54" customFormat="1" ht="33" customHeight="1" x14ac:dyDescent="0.3">
      <c r="B17" s="207">
        <v>12</v>
      </c>
      <c r="C17" s="208" t="s">
        <v>40</v>
      </c>
      <c r="D17" s="209">
        <v>9.3219041249396248</v>
      </c>
      <c r="E17" s="210">
        <v>1.5149262838131878E-2</v>
      </c>
      <c r="F17" s="211">
        <v>3.8514603090000006</v>
      </c>
      <c r="G17" s="212">
        <v>3.523045395</v>
      </c>
      <c r="H17" s="212">
        <v>3.3403547409999992</v>
      </c>
      <c r="I17" s="212">
        <v>3.3604300889999994</v>
      </c>
      <c r="J17" s="212">
        <v>3.7120152539999998</v>
      </c>
      <c r="K17" s="208" t="s">
        <v>41</v>
      </c>
      <c r="L17" s="213">
        <v>12</v>
      </c>
      <c r="M17" s="197"/>
      <c r="N17" s="197"/>
      <c r="O17" s="197"/>
      <c r="P17" s="197"/>
      <c r="Q17" s="197"/>
      <c r="R17" s="197"/>
      <c r="S17" s="197"/>
      <c r="T17" s="197"/>
      <c r="U17" s="197"/>
      <c r="V17" s="197"/>
      <c r="W17" s="197"/>
      <c r="X17" s="197"/>
      <c r="Y17" s="197"/>
      <c r="Z17" s="197"/>
      <c r="AA17" s="197"/>
      <c r="AB17" s="197"/>
    </row>
    <row r="18" spans="2:28" s="54" customFormat="1" ht="33" customHeight="1" x14ac:dyDescent="0.3">
      <c r="B18" s="200">
        <v>13</v>
      </c>
      <c r="C18" s="201" t="s">
        <v>8</v>
      </c>
      <c r="D18" s="202">
        <v>-0.77165662918709799</v>
      </c>
      <c r="E18" s="214">
        <v>4.969798128080829E-3</v>
      </c>
      <c r="F18" s="204">
        <v>1.2634925170000002</v>
      </c>
      <c r="G18" s="205">
        <v>1.2733181609999999</v>
      </c>
      <c r="H18" s="205">
        <v>1.2628477849999999</v>
      </c>
      <c r="I18" s="205">
        <v>1.3341344519999998</v>
      </c>
      <c r="J18" s="205">
        <v>1.4211256559999998</v>
      </c>
      <c r="K18" s="201" t="s">
        <v>9</v>
      </c>
      <c r="L18" s="206">
        <v>13</v>
      </c>
      <c r="M18" s="197"/>
      <c r="N18" s="197"/>
      <c r="O18" s="197"/>
      <c r="P18" s="197"/>
      <c r="Q18" s="197"/>
      <c r="R18" s="197"/>
      <c r="S18" s="197"/>
      <c r="T18" s="197"/>
      <c r="U18" s="197"/>
      <c r="V18" s="197"/>
      <c r="W18" s="197"/>
      <c r="X18" s="197"/>
      <c r="Y18" s="197"/>
      <c r="Z18" s="197"/>
      <c r="AA18" s="197"/>
      <c r="AB18" s="197"/>
    </row>
    <row r="19" spans="2:28" s="54" customFormat="1" ht="33" customHeight="1" x14ac:dyDescent="0.3">
      <c r="B19" s="207">
        <v>14</v>
      </c>
      <c r="C19" s="208" t="s">
        <v>22</v>
      </c>
      <c r="D19" s="209">
        <v>19.341697892409229</v>
      </c>
      <c r="E19" s="215">
        <v>4.326607438648984E-3</v>
      </c>
      <c r="F19" s="216">
        <v>1.099971464</v>
      </c>
      <c r="G19" s="212">
        <v>0.92169919100000008</v>
      </c>
      <c r="H19" s="212">
        <v>1.1734940810000001</v>
      </c>
      <c r="I19" s="212">
        <v>1.1531035110000001</v>
      </c>
      <c r="J19" s="212">
        <v>1.187165169</v>
      </c>
      <c r="K19" s="208" t="s">
        <v>23</v>
      </c>
      <c r="L19" s="213">
        <v>14</v>
      </c>
      <c r="M19" s="197"/>
      <c r="N19" s="197"/>
      <c r="O19" s="197"/>
      <c r="P19" s="197"/>
      <c r="Q19" s="197"/>
      <c r="R19" s="197"/>
      <c r="S19" s="197"/>
      <c r="T19" s="197"/>
      <c r="U19" s="197"/>
      <c r="V19" s="197"/>
      <c r="W19" s="197"/>
      <c r="X19" s="197"/>
      <c r="Y19" s="197"/>
      <c r="Z19" s="197"/>
      <c r="AA19" s="197"/>
      <c r="AB19" s="197"/>
    </row>
    <row r="20" spans="2:28" s="54" customFormat="1" ht="33" customHeight="1" x14ac:dyDescent="0.3">
      <c r="B20" s="200">
        <v>15</v>
      </c>
      <c r="C20" s="201" t="s">
        <v>20</v>
      </c>
      <c r="D20" s="202">
        <v>2.6463947921617019</v>
      </c>
      <c r="E20" s="214">
        <v>4.1678175579423372E-3</v>
      </c>
      <c r="F20" s="217">
        <v>1.0596016500000001</v>
      </c>
      <c r="G20" s="205">
        <v>1.0322833570000001</v>
      </c>
      <c r="H20" s="205">
        <v>1.2124673029999999</v>
      </c>
      <c r="I20" s="205">
        <v>1.120311117</v>
      </c>
      <c r="J20" s="205">
        <v>1.233338633</v>
      </c>
      <c r="K20" s="201" t="s">
        <v>21</v>
      </c>
      <c r="L20" s="206">
        <v>15</v>
      </c>
      <c r="M20" s="197"/>
      <c r="N20" s="197"/>
      <c r="O20" s="197"/>
      <c r="P20" s="197"/>
      <c r="Q20" s="197"/>
      <c r="R20" s="197"/>
      <c r="S20" s="197"/>
      <c r="T20" s="197"/>
      <c r="U20" s="197"/>
      <c r="V20" s="197"/>
      <c r="W20" s="197"/>
      <c r="X20" s="197"/>
      <c r="Y20" s="197"/>
      <c r="Z20" s="197"/>
      <c r="AA20" s="197"/>
      <c r="AB20" s="197"/>
    </row>
    <row r="21" spans="2:28" s="54" customFormat="1" ht="33" customHeight="1" x14ac:dyDescent="0.3">
      <c r="B21" s="207">
        <v>16</v>
      </c>
      <c r="C21" s="208" t="s">
        <v>18</v>
      </c>
      <c r="D21" s="209">
        <v>8.9779468423988753</v>
      </c>
      <c r="E21" s="215">
        <v>2.6899220233373542E-3</v>
      </c>
      <c r="F21" s="216">
        <v>0.6838701009999999</v>
      </c>
      <c r="G21" s="212">
        <v>0.62753072600000015</v>
      </c>
      <c r="H21" s="212">
        <v>0.73854068800000028</v>
      </c>
      <c r="I21" s="212">
        <v>0.84159797999999997</v>
      </c>
      <c r="J21" s="212">
        <v>0.99756438999999975</v>
      </c>
      <c r="K21" s="208" t="s">
        <v>19</v>
      </c>
      <c r="L21" s="213">
        <v>16</v>
      </c>
      <c r="M21" s="197"/>
      <c r="N21" s="197"/>
      <c r="O21" s="197"/>
      <c r="P21" s="197"/>
      <c r="Q21" s="197"/>
      <c r="R21" s="197"/>
      <c r="S21" s="197"/>
      <c r="T21" s="197"/>
      <c r="U21" s="197"/>
      <c r="V21" s="197"/>
      <c r="W21" s="197"/>
      <c r="X21" s="197"/>
      <c r="Y21" s="197"/>
      <c r="Z21" s="197"/>
      <c r="AA21" s="197"/>
      <c r="AB21" s="197"/>
    </row>
    <row r="22" spans="2:28" s="54" customFormat="1" ht="33" customHeight="1" x14ac:dyDescent="0.3">
      <c r="B22" s="200">
        <v>17</v>
      </c>
      <c r="C22" s="201" t="s">
        <v>28</v>
      </c>
      <c r="D22" s="202">
        <v>-27.430932012381117</v>
      </c>
      <c r="E22" s="214">
        <v>5.8849906069959772E-4</v>
      </c>
      <c r="F22" s="217">
        <v>0.149616572</v>
      </c>
      <c r="G22" s="205">
        <v>0.20617127399999999</v>
      </c>
      <c r="H22" s="205">
        <v>0.15799724000000001</v>
      </c>
      <c r="I22" s="205">
        <v>0.168506885</v>
      </c>
      <c r="J22" s="205">
        <v>0.16469823499999997</v>
      </c>
      <c r="K22" s="201" t="s">
        <v>29</v>
      </c>
      <c r="L22" s="206">
        <v>17</v>
      </c>
      <c r="M22" s="197"/>
      <c r="N22" s="197"/>
      <c r="O22" s="197"/>
      <c r="P22" s="197"/>
      <c r="Q22" s="197"/>
      <c r="R22" s="197"/>
      <c r="S22" s="197"/>
      <c r="T22" s="197"/>
      <c r="U22" s="197"/>
      <c r="V22" s="197"/>
      <c r="W22" s="197"/>
      <c r="X22" s="197"/>
      <c r="Y22" s="197"/>
      <c r="Z22" s="197"/>
      <c r="AA22" s="197"/>
      <c r="AB22" s="197"/>
    </row>
    <row r="23" spans="2:28" s="54" customFormat="1" ht="33" customHeight="1" x14ac:dyDescent="0.3">
      <c r="B23" s="207">
        <v>18</v>
      </c>
      <c r="C23" s="208" t="s">
        <v>7</v>
      </c>
      <c r="D23" s="209">
        <v>14.422712816580745</v>
      </c>
      <c r="E23" s="215">
        <v>4.2942221621013931E-4</v>
      </c>
      <c r="F23" s="216">
        <v>0.10917380200000003</v>
      </c>
      <c r="G23" s="212">
        <v>9.541270200000003E-2</v>
      </c>
      <c r="H23" s="212">
        <v>8.8764166000000019E-2</v>
      </c>
      <c r="I23" s="212">
        <v>0.125292613</v>
      </c>
      <c r="J23" s="212">
        <v>0.12762717200000001</v>
      </c>
      <c r="K23" s="208" t="s">
        <v>105</v>
      </c>
      <c r="L23" s="213">
        <v>18</v>
      </c>
      <c r="M23" s="197"/>
      <c r="N23" s="197"/>
      <c r="O23" s="197"/>
      <c r="P23" s="197"/>
      <c r="Q23" s="197"/>
      <c r="R23" s="197"/>
      <c r="S23" s="197"/>
      <c r="T23" s="197"/>
      <c r="U23" s="197"/>
      <c r="V23" s="197"/>
      <c r="W23" s="197"/>
      <c r="X23" s="197"/>
      <c r="Y23" s="197"/>
      <c r="Z23" s="197"/>
      <c r="AA23" s="197"/>
      <c r="AB23" s="197"/>
    </row>
    <row r="24" spans="2:28" s="54" customFormat="1" ht="33" customHeight="1" x14ac:dyDescent="0.3">
      <c r="B24" s="200">
        <v>19</v>
      </c>
      <c r="C24" s="201" t="s">
        <v>34</v>
      </c>
      <c r="D24" s="202">
        <v>26.239828876047987</v>
      </c>
      <c r="E24" s="214">
        <v>4.0207270249868824E-4</v>
      </c>
      <c r="F24" s="217">
        <v>0.102220621</v>
      </c>
      <c r="G24" s="205">
        <v>8.0973352000000012E-2</v>
      </c>
      <c r="H24" s="205">
        <v>8.0649871999999997E-2</v>
      </c>
      <c r="I24" s="205">
        <v>3.7273088000000003E-2</v>
      </c>
      <c r="J24" s="205">
        <v>6.1056315E-2</v>
      </c>
      <c r="K24" s="201" t="s">
        <v>35</v>
      </c>
      <c r="L24" s="206">
        <v>19</v>
      </c>
      <c r="M24" s="197"/>
      <c r="N24" s="197"/>
      <c r="O24" s="197"/>
      <c r="P24" s="197"/>
      <c r="Q24" s="197"/>
      <c r="R24" s="197"/>
      <c r="S24" s="197"/>
      <c r="T24" s="197"/>
      <c r="U24" s="197"/>
      <c r="V24" s="197"/>
      <c r="W24" s="197"/>
      <c r="X24" s="197"/>
      <c r="Y24" s="197"/>
      <c r="Z24" s="197"/>
      <c r="AA24" s="197"/>
      <c r="AB24" s="197"/>
    </row>
    <row r="25" spans="2:28" s="54" customFormat="1" ht="33" customHeight="1" x14ac:dyDescent="0.3">
      <c r="B25" s="207">
        <v>20</v>
      </c>
      <c r="C25" s="208" t="s">
        <v>36</v>
      </c>
      <c r="D25" s="209">
        <v>-39.092158056178327</v>
      </c>
      <c r="E25" s="215">
        <v>3.8874145768532227E-4</v>
      </c>
      <c r="F25" s="216">
        <v>9.8831363000000005E-2</v>
      </c>
      <c r="G25" s="212">
        <v>0.162263774</v>
      </c>
      <c r="H25" s="212">
        <v>0.53959963900000008</v>
      </c>
      <c r="I25" s="212">
        <v>8.3658103999999997E-2</v>
      </c>
      <c r="J25" s="212">
        <v>0.120292997</v>
      </c>
      <c r="K25" s="208" t="s">
        <v>37</v>
      </c>
      <c r="L25" s="213">
        <v>20</v>
      </c>
      <c r="M25" s="197"/>
      <c r="N25" s="197"/>
      <c r="O25" s="197"/>
      <c r="P25" s="197"/>
      <c r="Q25" s="197"/>
      <c r="R25" s="197"/>
      <c r="S25" s="197"/>
      <c r="T25" s="197"/>
      <c r="U25" s="197"/>
      <c r="V25" s="197"/>
      <c r="W25" s="197"/>
      <c r="X25" s="197"/>
      <c r="Y25" s="197"/>
      <c r="Z25" s="197"/>
      <c r="AA25" s="197"/>
      <c r="AB25" s="197"/>
    </row>
    <row r="26" spans="2:28" s="54" customFormat="1" ht="33" customHeight="1" x14ac:dyDescent="0.3">
      <c r="B26" s="200">
        <v>21</v>
      </c>
      <c r="C26" s="201" t="s">
        <v>44</v>
      </c>
      <c r="D26" s="202">
        <v>-35.37535800199943</v>
      </c>
      <c r="E26" s="214">
        <v>1.208370324067006E-4</v>
      </c>
      <c r="F26" s="217">
        <v>3.0720903000000001E-2</v>
      </c>
      <c r="G26" s="205">
        <v>4.7537443999999998E-2</v>
      </c>
      <c r="H26" s="205">
        <v>9.5175157999999996E-2</v>
      </c>
      <c r="I26" s="205">
        <v>0.16093882299999998</v>
      </c>
      <c r="J26" s="205">
        <v>0.11063130199999999</v>
      </c>
      <c r="K26" s="201" t="s">
        <v>45</v>
      </c>
      <c r="L26" s="206">
        <v>21</v>
      </c>
      <c r="M26" s="197"/>
      <c r="N26" s="197"/>
      <c r="O26" s="197"/>
      <c r="P26" s="197"/>
      <c r="Q26" s="197"/>
      <c r="R26" s="197"/>
      <c r="S26" s="197"/>
      <c r="T26" s="197"/>
      <c r="U26" s="197"/>
      <c r="V26" s="197"/>
      <c r="W26" s="197"/>
      <c r="X26" s="197"/>
      <c r="Y26" s="197"/>
      <c r="Z26" s="197"/>
      <c r="AA26" s="197"/>
      <c r="AB26" s="197"/>
    </row>
    <row r="27" spans="2:28" s="54" customFormat="1" ht="33" customHeight="1" x14ac:dyDescent="0.3">
      <c r="B27" s="207">
        <v>22</v>
      </c>
      <c r="C27" s="208" t="s">
        <v>38</v>
      </c>
      <c r="D27" s="209">
        <v>-97.99391178137364</v>
      </c>
      <c r="E27" s="215">
        <v>2.0585745568862613E-5</v>
      </c>
      <c r="F27" s="218">
        <v>5.2335999999999997E-3</v>
      </c>
      <c r="G27" s="212">
        <v>0.26088583500000007</v>
      </c>
      <c r="H27" s="212">
        <v>4.8146820000000007E-3</v>
      </c>
      <c r="I27" s="212">
        <v>5.3968449999999999E-3</v>
      </c>
      <c r="J27" s="212">
        <v>5.452152E-3</v>
      </c>
      <c r="K27" s="208" t="s">
        <v>39</v>
      </c>
      <c r="L27" s="213">
        <v>22</v>
      </c>
      <c r="M27" s="197"/>
      <c r="N27" s="197"/>
      <c r="O27" s="197"/>
      <c r="P27" s="197"/>
      <c r="Q27" s="197"/>
      <c r="R27" s="197"/>
      <c r="S27" s="197"/>
      <c r="T27" s="197"/>
      <c r="U27" s="197"/>
      <c r="V27" s="197"/>
      <c r="W27" s="197"/>
      <c r="X27" s="197"/>
      <c r="Y27" s="197"/>
      <c r="Z27" s="197"/>
      <c r="AA27" s="197"/>
      <c r="AB27" s="197"/>
    </row>
    <row r="28" spans="2:28" ht="36.75" customHeight="1" x14ac:dyDescent="0.25">
      <c r="B28" s="529" t="s">
        <v>122</v>
      </c>
      <c r="C28" s="530"/>
      <c r="D28" s="219">
        <v>-3.539032392416523</v>
      </c>
      <c r="E28" s="220">
        <v>1</v>
      </c>
      <c r="F28" s="221">
        <v>254.23417298599995</v>
      </c>
      <c r="G28" s="221">
        <v>263.56170717699996</v>
      </c>
      <c r="H28" s="221">
        <v>245.00405898999995</v>
      </c>
      <c r="I28" s="221">
        <v>220.12526039200006</v>
      </c>
      <c r="J28" s="221">
        <v>218.28568673999999</v>
      </c>
      <c r="K28" s="530" t="s">
        <v>75</v>
      </c>
      <c r="L28" s="531"/>
    </row>
    <row r="29" spans="2:28" ht="18.75" customHeight="1" x14ac:dyDescent="0.25">
      <c r="B29" s="82" t="s">
        <v>77</v>
      </c>
      <c r="C29"/>
      <c r="L29" s="84" t="s">
        <v>76</v>
      </c>
    </row>
    <row r="108" spans="4:12" x14ac:dyDescent="0.25">
      <c r="D108" t="s">
        <v>74</v>
      </c>
      <c r="F108">
        <v>2.2551342465986153</v>
      </c>
      <c r="G108">
        <v>57.383909842000001</v>
      </c>
      <c r="H108">
        <v>56.118365365999999</v>
      </c>
      <c r="I108">
        <v>35.992981368999999</v>
      </c>
      <c r="J108">
        <v>35.570832035000002</v>
      </c>
      <c r="K108">
        <v>38.938102374999993</v>
      </c>
      <c r="L108" t="s">
        <v>102</v>
      </c>
    </row>
    <row r="109" spans="4:12" x14ac:dyDescent="0.25">
      <c r="D109" t="s">
        <v>32</v>
      </c>
      <c r="F109">
        <v>30.499751017661634</v>
      </c>
      <c r="G109">
        <v>50.013365938</v>
      </c>
      <c r="H109">
        <v>38.324491463000008</v>
      </c>
      <c r="I109">
        <v>35.363874134999996</v>
      </c>
      <c r="J109">
        <v>37.844149735999999</v>
      </c>
      <c r="K109">
        <v>37.076910108000014</v>
      </c>
      <c r="L109" t="s">
        <v>104</v>
      </c>
    </row>
    <row r="110" spans="4:12" x14ac:dyDescent="0.25">
      <c r="D110" t="s">
        <v>10</v>
      </c>
      <c r="F110">
        <v>6.6723137963194921</v>
      </c>
      <c r="G110">
        <v>46.062645533999991</v>
      </c>
      <c r="H110">
        <v>43.181444082999995</v>
      </c>
      <c r="I110">
        <v>44.066752682999997</v>
      </c>
      <c r="J110">
        <v>39.334991323000004</v>
      </c>
      <c r="K110">
        <v>32.964634560999997</v>
      </c>
      <c r="L110" t="s">
        <v>11</v>
      </c>
    </row>
    <row r="111" spans="4:12" x14ac:dyDescent="0.25">
      <c r="D111" t="s">
        <v>30</v>
      </c>
      <c r="F111">
        <v>-2.656256308407992</v>
      </c>
      <c r="G111">
        <v>29.880960863000006</v>
      </c>
      <c r="H111">
        <v>30.696334176000004</v>
      </c>
      <c r="I111">
        <v>33.037880632000004</v>
      </c>
      <c r="J111">
        <v>29.213806754</v>
      </c>
      <c r="K111">
        <v>29.008699550999996</v>
      </c>
      <c r="L111" t="s">
        <v>103</v>
      </c>
    </row>
    <row r="112" spans="4:12" x14ac:dyDescent="0.25">
      <c r="D112" t="s">
        <v>26</v>
      </c>
      <c r="F112">
        <v>-8.8008810681035872</v>
      </c>
      <c r="G112">
        <v>13.582115785999999</v>
      </c>
      <c r="H112">
        <v>14.892814695000004</v>
      </c>
      <c r="I112">
        <v>15.067315094</v>
      </c>
      <c r="J112">
        <v>15.830692117000002</v>
      </c>
      <c r="K112">
        <v>16.233068518</v>
      </c>
      <c r="L112" t="s">
        <v>27</v>
      </c>
    </row>
    <row r="113" spans="4:12" x14ac:dyDescent="0.25">
      <c r="D113" t="s">
        <v>24</v>
      </c>
      <c r="F113">
        <v>11.827099463541918</v>
      </c>
      <c r="G113">
        <v>13.355187368999998</v>
      </c>
      <c r="H113">
        <v>11.942711054000002</v>
      </c>
      <c r="I113">
        <v>10.540245200000001</v>
      </c>
      <c r="J113">
        <v>10.532384849</v>
      </c>
      <c r="K113">
        <v>9.8980913930000014</v>
      </c>
      <c r="L113" t="s">
        <v>25</v>
      </c>
    </row>
    <row r="114" spans="4:12" x14ac:dyDescent="0.25">
      <c r="D114" t="s">
        <v>16</v>
      </c>
      <c r="F114">
        <v>-3.3879208154786173</v>
      </c>
      <c r="G114">
        <v>11.389784316000002</v>
      </c>
      <c r="H114">
        <v>11.789192834000001</v>
      </c>
      <c r="I114">
        <v>10.655575960000002</v>
      </c>
      <c r="J114">
        <v>11.860078852000001</v>
      </c>
      <c r="K114">
        <v>12.171632654000001</v>
      </c>
      <c r="L114" t="s">
        <v>17</v>
      </c>
    </row>
    <row r="115" spans="4:12" x14ac:dyDescent="0.25">
      <c r="D115" t="s">
        <v>5</v>
      </c>
      <c r="F115">
        <v>0.58020001648943997</v>
      </c>
      <c r="G115">
        <v>8.0518310159999977</v>
      </c>
      <c r="H115">
        <v>8.0053837779999988</v>
      </c>
      <c r="I115">
        <v>7.5225376669999999</v>
      </c>
      <c r="J115">
        <v>8.0788424369999987</v>
      </c>
      <c r="K115">
        <v>7.5786431830000014</v>
      </c>
      <c r="L115" t="s">
        <v>6</v>
      </c>
    </row>
    <row r="116" spans="4:12" x14ac:dyDescent="0.25">
      <c r="D116" t="s">
        <v>12</v>
      </c>
      <c r="F116">
        <v>9.7900867923307633</v>
      </c>
      <c r="G116">
        <v>7.8021780170000001</v>
      </c>
      <c r="H116">
        <v>7.1064503589999992</v>
      </c>
      <c r="I116">
        <v>7.1607040300000007</v>
      </c>
      <c r="J116">
        <v>7.6965560780000004</v>
      </c>
      <c r="K116">
        <v>6.8201125940000011</v>
      </c>
      <c r="L116" t="s">
        <v>13</v>
      </c>
    </row>
    <row r="117" spans="4:12" x14ac:dyDescent="0.25">
      <c r="D117" t="s">
        <v>3</v>
      </c>
      <c r="F117">
        <v>21.348328570150219</v>
      </c>
      <c r="G117">
        <v>6.989076100000001</v>
      </c>
      <c r="H117">
        <v>5.7595157529999996</v>
      </c>
      <c r="I117">
        <v>4.9944686949999992</v>
      </c>
      <c r="J117">
        <v>7.1850701729999997</v>
      </c>
      <c r="K117">
        <v>8.9245780500000009</v>
      </c>
      <c r="L117" t="s">
        <v>4</v>
      </c>
    </row>
    <row r="118" spans="4:12" x14ac:dyDescent="0.25">
      <c r="D118" t="s">
        <v>14</v>
      </c>
      <c r="F118">
        <v>3.9278503802725462</v>
      </c>
      <c r="G118">
        <v>6.7457912079999991</v>
      </c>
      <c r="H118">
        <v>6.4908406969999994</v>
      </c>
      <c r="I118">
        <v>5.8981295599999992</v>
      </c>
      <c r="J118">
        <v>6.4159928620000013</v>
      </c>
      <c r="K118">
        <v>6.5339071119999996</v>
      </c>
      <c r="L118" t="s">
        <v>15</v>
      </c>
    </row>
    <row r="119" spans="4:12" x14ac:dyDescent="0.25">
      <c r="D119" t="s">
        <v>40</v>
      </c>
      <c r="F119">
        <v>5.3010003326734152</v>
      </c>
      <c r="G119">
        <v>3.5287263249999996</v>
      </c>
      <c r="H119">
        <v>3.3510852829999997</v>
      </c>
      <c r="I119">
        <v>3.3822810260000007</v>
      </c>
      <c r="J119">
        <v>3.9203917149999987</v>
      </c>
      <c r="K119">
        <v>3.7594097150000008</v>
      </c>
      <c r="L119" t="s">
        <v>41</v>
      </c>
    </row>
    <row r="120" spans="4:12" x14ac:dyDescent="0.25">
      <c r="D120" t="s">
        <v>8</v>
      </c>
      <c r="F120">
        <v>0.82826038658563117</v>
      </c>
      <c r="G120">
        <v>1.2733136679999997</v>
      </c>
      <c r="H120">
        <v>1.2628539490000004</v>
      </c>
      <c r="I120">
        <v>1.3341249239999999</v>
      </c>
      <c r="J120">
        <v>1.4238289580000001</v>
      </c>
      <c r="K120">
        <v>1.4500033309999998</v>
      </c>
      <c r="L120" t="s">
        <v>9</v>
      </c>
    </row>
    <row r="121" spans="4:12" x14ac:dyDescent="0.25">
      <c r="D121" t="s">
        <v>20</v>
      </c>
      <c r="F121">
        <v>-14.805042217864649</v>
      </c>
      <c r="G121">
        <v>1.0361811940000001</v>
      </c>
      <c r="H121">
        <v>1.2162470889999999</v>
      </c>
      <c r="I121">
        <v>1.1249290199999999</v>
      </c>
      <c r="J121">
        <v>1.246881793</v>
      </c>
      <c r="K121">
        <v>1.2166974239999999</v>
      </c>
      <c r="L121" t="s">
        <v>21</v>
      </c>
    </row>
    <row r="122" spans="4:12" x14ac:dyDescent="0.25">
      <c r="D122" t="s">
        <v>22</v>
      </c>
      <c r="F122">
        <v>-21.455351525516541</v>
      </c>
      <c r="G122">
        <v>0.92179097599999993</v>
      </c>
      <c r="H122">
        <v>1.1735885179999999</v>
      </c>
      <c r="I122">
        <v>1.1531352290000003</v>
      </c>
      <c r="J122">
        <v>1.190354326</v>
      </c>
      <c r="K122">
        <v>1.129359024</v>
      </c>
      <c r="L122" t="s">
        <v>23</v>
      </c>
    </row>
    <row r="123" spans="4:12" x14ac:dyDescent="0.25">
      <c r="D123" t="s">
        <v>18</v>
      </c>
      <c r="F123">
        <v>-14.907780461347462</v>
      </c>
      <c r="G123">
        <v>0.63215978499999992</v>
      </c>
      <c r="H123">
        <v>0.74291138300000015</v>
      </c>
      <c r="I123">
        <v>0.84633738799999991</v>
      </c>
      <c r="J123">
        <v>1.1388849739999998</v>
      </c>
      <c r="K123">
        <v>2.1013714600000002</v>
      </c>
      <c r="L123" t="s">
        <v>19</v>
      </c>
    </row>
    <row r="124" spans="4:12" x14ac:dyDescent="0.25">
      <c r="D124" t="s">
        <v>38</v>
      </c>
      <c r="F124">
        <v>5318.5475800894019</v>
      </c>
      <c r="G124">
        <v>0.26088583500000007</v>
      </c>
      <c r="H124">
        <v>4.8146820000000007E-3</v>
      </c>
      <c r="I124">
        <v>5.3968449999999999E-3</v>
      </c>
      <c r="J124">
        <v>5.452152E-3</v>
      </c>
      <c r="K124">
        <v>6.7518579999999995E-3</v>
      </c>
      <c r="L124" t="s">
        <v>39</v>
      </c>
    </row>
    <row r="125" spans="4:12" x14ac:dyDescent="0.25">
      <c r="D125" t="s">
        <v>28</v>
      </c>
      <c r="F125">
        <v>33.085324960741914</v>
      </c>
      <c r="G125">
        <v>0.20109533299999999</v>
      </c>
      <c r="H125">
        <v>0.15110255999999997</v>
      </c>
      <c r="I125">
        <v>0.16850288499999999</v>
      </c>
      <c r="J125">
        <v>0.15879864200000002</v>
      </c>
      <c r="K125">
        <v>9.8447874999999976E-2</v>
      </c>
      <c r="L125" t="s">
        <v>29</v>
      </c>
    </row>
    <row r="126" spans="4:12" x14ac:dyDescent="0.25">
      <c r="D126" t="s">
        <v>36</v>
      </c>
      <c r="F126">
        <v>-69.929491722265084</v>
      </c>
      <c r="G126">
        <v>0.16226252400000002</v>
      </c>
      <c r="H126">
        <v>0.53960685499999983</v>
      </c>
      <c r="I126">
        <v>8.3659660999999982E-2</v>
      </c>
      <c r="J126">
        <v>0.12029412400000002</v>
      </c>
      <c r="K126">
        <v>0.24756434099999999</v>
      </c>
      <c r="L126" t="s">
        <v>37</v>
      </c>
    </row>
    <row r="127" spans="4:12" x14ac:dyDescent="0.25">
      <c r="D127" t="s">
        <v>7</v>
      </c>
      <c r="F127">
        <v>7.4947316014888123</v>
      </c>
      <c r="G127">
        <v>9.5416802000000009E-2</v>
      </c>
      <c r="H127">
        <v>8.8764166000000019E-2</v>
      </c>
      <c r="I127">
        <v>0.125292613</v>
      </c>
      <c r="J127">
        <v>0.12831151399999999</v>
      </c>
      <c r="K127">
        <v>3.9442074999999993E-2</v>
      </c>
      <c r="L127" t="s">
        <v>105</v>
      </c>
    </row>
    <row r="128" spans="4:12" x14ac:dyDescent="0.25">
      <c r="D128" t="s">
        <v>34</v>
      </c>
      <c r="F128">
        <v>0.39624339517881235</v>
      </c>
      <c r="G128">
        <v>8.0968988000000006E-2</v>
      </c>
      <c r="H128">
        <v>8.0649419999999986E-2</v>
      </c>
      <c r="I128">
        <v>3.7277371000000004E-2</v>
      </c>
      <c r="J128">
        <v>6.1066552000000003E-2</v>
      </c>
      <c r="K128">
        <v>2.7369902000000005E-2</v>
      </c>
      <c r="L128" t="s">
        <v>35</v>
      </c>
    </row>
    <row r="129" spans="4:12" x14ac:dyDescent="0.25">
      <c r="D129" t="s">
        <v>44</v>
      </c>
      <c r="F129">
        <v>-50.051859443670729</v>
      </c>
      <c r="G129">
        <v>4.7537443999999998E-2</v>
      </c>
      <c r="H129">
        <v>9.5173600999999997E-2</v>
      </c>
      <c r="I129">
        <v>0.16094292300000002</v>
      </c>
      <c r="J129">
        <v>0.11063212399999998</v>
      </c>
      <c r="K129">
        <v>0.114624026</v>
      </c>
      <c r="L129" t="s">
        <v>45</v>
      </c>
    </row>
  </sheetData>
  <mergeCells count="14">
    <mergeCell ref="L4:L5"/>
    <mergeCell ref="B28:C28"/>
    <mergeCell ref="K28:L28"/>
    <mergeCell ref="B2:L2"/>
    <mergeCell ref="B3:L3"/>
    <mergeCell ref="B4:B5"/>
    <mergeCell ref="C4:C5"/>
    <mergeCell ref="F4:F5"/>
    <mergeCell ref="G4:G5"/>
    <mergeCell ref="H4:H5"/>
    <mergeCell ref="I4:I5"/>
    <mergeCell ref="J4:J5"/>
    <mergeCell ref="K4:K5"/>
    <mergeCell ref="E4:E5"/>
  </mergeCells>
  <printOptions horizontalCentered="1" verticalCentered="1"/>
  <pageMargins left="0" right="0" top="0" bottom="0" header="0" footer="0"/>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D6CEB-D73B-493C-88AE-28EAF8CA5D47}">
  <sheetPr>
    <tabColor rgb="FFFF0000"/>
  </sheetPr>
  <dimension ref="B1:AR82"/>
  <sheetViews>
    <sheetView showGridLines="0" zoomScaleNormal="100" zoomScaleSheetLayoutView="100" workbookViewId="0"/>
  </sheetViews>
  <sheetFormatPr defaultRowHeight="15" x14ac:dyDescent="0.25"/>
  <cols>
    <col min="1" max="1" width="5" customWidth="1"/>
    <col min="2" max="2" width="6.85546875" customWidth="1"/>
    <col min="3" max="3" width="16.28515625" style="43" customWidth="1"/>
    <col min="4" max="4" width="9.28515625" style="43" customWidth="1"/>
    <col min="5" max="5" width="9.28515625" style="51" customWidth="1"/>
    <col min="6" max="13" width="9.28515625" customWidth="1"/>
    <col min="14" max="14" width="14" customWidth="1"/>
    <col min="15" max="15" width="8.5703125" customWidth="1"/>
    <col min="16" max="18" width="17.85546875" customWidth="1"/>
    <col min="19" max="19" width="25.140625" customWidth="1"/>
    <col min="20" max="20" width="21.140625" customWidth="1"/>
    <col min="21" max="24" width="7.5703125" customWidth="1"/>
    <col min="25" max="32" width="7.5703125" style="43" customWidth="1"/>
    <col min="33" max="38" width="11.28515625" style="43" customWidth="1"/>
    <col min="41" max="44" width="11.28515625" style="43" customWidth="1"/>
    <col min="45" max="51" width="12.42578125" customWidth="1"/>
  </cols>
  <sheetData>
    <row r="1" spans="2:20" x14ac:dyDescent="0.25">
      <c r="Q1" s="44"/>
      <c r="R1" s="41"/>
      <c r="S1" s="41"/>
      <c r="T1" s="41"/>
    </row>
    <row r="2" spans="2:20" ht="27" customHeight="1" x14ac:dyDescent="0.25">
      <c r="B2" s="541" t="s">
        <v>201</v>
      </c>
      <c r="C2" s="542"/>
      <c r="D2" s="542"/>
      <c r="E2" s="542"/>
      <c r="F2" s="542"/>
      <c r="G2" s="542"/>
      <c r="H2" s="542"/>
      <c r="I2" s="542"/>
      <c r="J2" s="542"/>
      <c r="K2" s="542"/>
      <c r="L2" s="542"/>
      <c r="M2" s="542"/>
      <c r="N2" s="542"/>
      <c r="O2" s="543"/>
      <c r="P2" s="43"/>
      <c r="Q2" s="49"/>
      <c r="R2" s="41"/>
      <c r="S2" s="41"/>
      <c r="T2" s="41"/>
    </row>
    <row r="3" spans="2:20" ht="50.25" customHeight="1" x14ac:dyDescent="0.25">
      <c r="B3" s="544" t="s">
        <v>202</v>
      </c>
      <c r="C3" s="545"/>
      <c r="D3" s="545"/>
      <c r="E3" s="545"/>
      <c r="F3" s="545"/>
      <c r="G3" s="545"/>
      <c r="H3" s="545"/>
      <c r="I3" s="545"/>
      <c r="J3" s="545"/>
      <c r="K3" s="545"/>
      <c r="L3" s="545"/>
      <c r="M3" s="545"/>
      <c r="N3" s="545"/>
      <c r="O3" s="546"/>
      <c r="P3" s="91"/>
      <c r="Q3" s="41"/>
      <c r="R3" s="41"/>
      <c r="S3" s="41"/>
      <c r="T3" s="41"/>
    </row>
    <row r="4" spans="2:20" ht="57.75" customHeight="1" x14ac:dyDescent="0.25">
      <c r="B4" s="538" t="s">
        <v>123</v>
      </c>
      <c r="C4" s="547" t="s">
        <v>124</v>
      </c>
      <c r="D4" s="548" t="s">
        <v>125</v>
      </c>
      <c r="E4" s="549" t="s">
        <v>126</v>
      </c>
      <c r="F4" s="550" t="s">
        <v>127</v>
      </c>
      <c r="G4" s="551"/>
      <c r="H4" s="552" t="s">
        <v>128</v>
      </c>
      <c r="I4" s="553"/>
      <c r="J4" s="552" t="s">
        <v>129</v>
      </c>
      <c r="K4" s="553"/>
      <c r="L4" s="552" t="s">
        <v>130</v>
      </c>
      <c r="M4" s="553"/>
      <c r="N4" s="554" t="s">
        <v>131</v>
      </c>
      <c r="O4" s="555" t="s">
        <v>132</v>
      </c>
      <c r="P4" s="44"/>
      <c r="Q4" s="41"/>
      <c r="R4" s="41"/>
      <c r="S4" s="41"/>
      <c r="T4" s="41"/>
    </row>
    <row r="5" spans="2:20" ht="42" customHeight="1" x14ac:dyDescent="0.25">
      <c r="B5" s="538"/>
      <c r="C5" s="547"/>
      <c r="D5" s="548"/>
      <c r="E5" s="549"/>
      <c r="F5" s="222" t="s">
        <v>133</v>
      </c>
      <c r="G5" s="223" t="s">
        <v>134</v>
      </c>
      <c r="H5" s="222" t="s">
        <v>133</v>
      </c>
      <c r="I5" s="223" t="s">
        <v>134</v>
      </c>
      <c r="J5" s="222" t="s">
        <v>133</v>
      </c>
      <c r="K5" s="223" t="s">
        <v>134</v>
      </c>
      <c r="L5" s="222" t="s">
        <v>133</v>
      </c>
      <c r="M5" s="223" t="s">
        <v>134</v>
      </c>
      <c r="N5" s="554"/>
      <c r="O5" s="555"/>
      <c r="P5" s="49"/>
      <c r="Q5" s="41"/>
      <c r="R5" s="40"/>
      <c r="S5" s="41"/>
    </row>
    <row r="6" spans="2:20" ht="39" customHeight="1" x14ac:dyDescent="0.25">
      <c r="B6" s="224">
        <v>1</v>
      </c>
      <c r="C6" s="193" t="s">
        <v>74</v>
      </c>
      <c r="D6" s="225">
        <v>0.23040592339734631</v>
      </c>
      <c r="E6" s="226">
        <v>58.577059386000002</v>
      </c>
      <c r="F6" s="227">
        <v>0.20195840451906091</v>
      </c>
      <c r="G6" s="228">
        <v>4.2522391829999995</v>
      </c>
      <c r="H6" s="227">
        <v>6.5509747424497666E-2</v>
      </c>
      <c r="I6" s="228">
        <v>1.3503442769999998</v>
      </c>
      <c r="J6" s="227">
        <v>0.31198960665921688</v>
      </c>
      <c r="K6" s="228">
        <v>36.184017133000005</v>
      </c>
      <c r="L6" s="227">
        <v>0.17383587610430887</v>
      </c>
      <c r="M6" s="228">
        <v>16.790458792999999</v>
      </c>
      <c r="N6" s="193" t="s">
        <v>102</v>
      </c>
      <c r="O6" s="229">
        <v>1</v>
      </c>
      <c r="P6" s="49"/>
      <c r="Q6" s="49"/>
    </row>
    <row r="7" spans="2:20" ht="39" customHeight="1" x14ac:dyDescent="0.25">
      <c r="B7" s="230">
        <v>2</v>
      </c>
      <c r="C7" s="194" t="s">
        <v>32</v>
      </c>
      <c r="D7" s="231">
        <v>0.21271064131483988</v>
      </c>
      <c r="E7" s="232">
        <v>54.078313979999997</v>
      </c>
      <c r="F7" s="233">
        <v>0.47388595228676822</v>
      </c>
      <c r="G7" s="234">
        <v>9.9776804010000006</v>
      </c>
      <c r="H7" s="233">
        <v>0.22871449854352155</v>
      </c>
      <c r="I7" s="234">
        <v>4.7144635159999986</v>
      </c>
      <c r="J7" s="233">
        <v>0.21217030328601574</v>
      </c>
      <c r="K7" s="234">
        <v>24.607146280999999</v>
      </c>
      <c r="L7" s="233">
        <v>0.15301097955592868</v>
      </c>
      <c r="M7" s="234">
        <v>14.779023781999998</v>
      </c>
      <c r="N7" s="194" t="s">
        <v>104</v>
      </c>
      <c r="O7" s="235">
        <v>2</v>
      </c>
      <c r="P7" s="49"/>
      <c r="Q7" s="49"/>
    </row>
    <row r="8" spans="2:20" ht="39" customHeight="1" x14ac:dyDescent="0.25">
      <c r="B8" s="224">
        <v>3</v>
      </c>
      <c r="C8" s="193" t="s">
        <v>10</v>
      </c>
      <c r="D8" s="225">
        <v>0.16846910462095344</v>
      </c>
      <c r="E8" s="226">
        <v>42.830603487000005</v>
      </c>
      <c r="F8" s="227">
        <v>0.1269528996026815</v>
      </c>
      <c r="G8" s="228">
        <v>2.6729964290000003</v>
      </c>
      <c r="H8" s="227">
        <v>0.30157958670907897</v>
      </c>
      <c r="I8" s="228">
        <v>6.2164225169999998</v>
      </c>
      <c r="J8" s="227">
        <v>7.1373120249601088E-2</v>
      </c>
      <c r="K8" s="228">
        <v>8.277731536000001</v>
      </c>
      <c r="L8" s="227">
        <v>0.26570023440013657</v>
      </c>
      <c r="M8" s="228">
        <v>25.663453005000004</v>
      </c>
      <c r="N8" s="193" t="s">
        <v>11</v>
      </c>
      <c r="O8" s="229">
        <v>3</v>
      </c>
      <c r="P8" s="49"/>
      <c r="Q8" s="49"/>
    </row>
    <row r="9" spans="2:20" ht="39" customHeight="1" x14ac:dyDescent="0.25">
      <c r="B9" s="230">
        <v>4</v>
      </c>
      <c r="C9" s="194" t="s">
        <v>30</v>
      </c>
      <c r="D9" s="231">
        <v>0.10044618905502622</v>
      </c>
      <c r="E9" s="232">
        <v>25.536853803999996</v>
      </c>
      <c r="F9" s="233">
        <v>2.1092606806950999E-2</v>
      </c>
      <c r="G9" s="234">
        <v>0.44410535599999995</v>
      </c>
      <c r="H9" s="233">
        <v>2.7842257333111992E-2</v>
      </c>
      <c r="I9" s="234">
        <v>0.5739089879999999</v>
      </c>
      <c r="J9" s="233">
        <v>8.3022230650375201E-2</v>
      </c>
      <c r="K9" s="234">
        <v>9.6287752929999968</v>
      </c>
      <c r="L9" s="233">
        <v>0.15416060880950705</v>
      </c>
      <c r="M9" s="234">
        <v>14.890064167</v>
      </c>
      <c r="N9" s="194" t="s">
        <v>103</v>
      </c>
      <c r="O9" s="235">
        <v>4</v>
      </c>
      <c r="P9" s="49"/>
      <c r="Q9" s="49"/>
      <c r="R9" s="41"/>
      <c r="S9" s="40"/>
      <c r="T9" s="41"/>
    </row>
    <row r="10" spans="2:20" ht="39" customHeight="1" x14ac:dyDescent="0.25">
      <c r="B10" s="224">
        <v>5</v>
      </c>
      <c r="C10" s="193" t="s">
        <v>24</v>
      </c>
      <c r="D10" s="225">
        <v>5.5512317762951464E-2</v>
      </c>
      <c r="E10" s="226">
        <v>14.113128197000002</v>
      </c>
      <c r="F10" s="227">
        <v>3.6004909280980518E-2</v>
      </c>
      <c r="G10" s="228">
        <v>0.75808425199999996</v>
      </c>
      <c r="H10" s="227">
        <v>2.3375816182494007E-2</v>
      </c>
      <c r="I10" s="228">
        <v>0.48184279200000002</v>
      </c>
      <c r="J10" s="227">
        <v>9.0051582547925682E-2</v>
      </c>
      <c r="K10" s="228">
        <v>10.444027417000001</v>
      </c>
      <c r="L10" s="227">
        <v>2.514985146106824E-2</v>
      </c>
      <c r="M10" s="228">
        <v>2.4291737360000001</v>
      </c>
      <c r="N10" s="193" t="s">
        <v>25</v>
      </c>
      <c r="O10" s="229">
        <v>5</v>
      </c>
      <c r="P10" s="49"/>
      <c r="Q10" s="49"/>
      <c r="R10" s="41"/>
      <c r="S10" s="40"/>
      <c r="T10" s="41"/>
    </row>
    <row r="11" spans="2:20" ht="39" customHeight="1" x14ac:dyDescent="0.25">
      <c r="B11" s="230">
        <v>6</v>
      </c>
      <c r="C11" s="194" t="s">
        <v>26</v>
      </c>
      <c r="D11" s="231">
        <v>4.1022484918163682E-2</v>
      </c>
      <c r="E11" s="232">
        <v>10.429317527</v>
      </c>
      <c r="F11" s="233">
        <v>1.4149968908718401E-2</v>
      </c>
      <c r="G11" s="234">
        <v>0.297927944</v>
      </c>
      <c r="H11" s="233">
        <v>3.4891738178177673E-2</v>
      </c>
      <c r="I11" s="234">
        <v>0.7192190599999998</v>
      </c>
      <c r="J11" s="233">
        <v>2.8561814389263227E-2</v>
      </c>
      <c r="K11" s="234">
        <v>3.3125500310000002</v>
      </c>
      <c r="L11" s="233">
        <v>6.315091714901036E-2</v>
      </c>
      <c r="M11" s="234">
        <v>6.0996204920000006</v>
      </c>
      <c r="N11" s="194" t="s">
        <v>27</v>
      </c>
      <c r="O11" s="235">
        <v>6</v>
      </c>
      <c r="P11" s="49"/>
      <c r="Q11" s="49"/>
      <c r="R11" s="41"/>
      <c r="S11" s="40"/>
      <c r="T11" s="41"/>
    </row>
    <row r="12" spans="2:20" ht="39" customHeight="1" x14ac:dyDescent="0.25">
      <c r="B12" s="224">
        <v>7</v>
      </c>
      <c r="C12" s="193" t="s">
        <v>16</v>
      </c>
      <c r="D12" s="225">
        <v>4.0727582017741515E-2</v>
      </c>
      <c r="E12" s="226">
        <v>10.354343131999999</v>
      </c>
      <c r="F12" s="227">
        <v>8.1248237958010575E-2</v>
      </c>
      <c r="G12" s="228">
        <v>1.7106836519999999</v>
      </c>
      <c r="H12" s="227">
        <v>4.7708052485227338E-2</v>
      </c>
      <c r="I12" s="228">
        <v>0.98340015299999994</v>
      </c>
      <c r="J12" s="227">
        <v>4.2072441195727388E-2</v>
      </c>
      <c r="K12" s="228">
        <v>4.8794892539999983</v>
      </c>
      <c r="L12" s="227">
        <v>2.879001746433088E-2</v>
      </c>
      <c r="M12" s="228">
        <v>2.7807700730000002</v>
      </c>
      <c r="N12" s="193" t="s">
        <v>17</v>
      </c>
      <c r="O12" s="229">
        <v>7</v>
      </c>
      <c r="P12" s="49"/>
      <c r="Q12" s="49"/>
      <c r="R12" s="41"/>
      <c r="S12" s="40"/>
      <c r="T12" s="41"/>
    </row>
    <row r="13" spans="2:20" ht="39" customHeight="1" x14ac:dyDescent="0.25">
      <c r="B13" s="230">
        <v>8</v>
      </c>
      <c r="C13" s="194" t="s">
        <v>3</v>
      </c>
      <c r="D13" s="231">
        <v>3.2145727051610958E-2</v>
      </c>
      <c r="E13" s="232">
        <v>8.172542331999999</v>
      </c>
      <c r="F13" s="233">
        <v>1.1745355526854924E-3</v>
      </c>
      <c r="G13" s="234">
        <v>2.4729874999999998E-2</v>
      </c>
      <c r="H13" s="233">
        <v>4.4582238546452303E-2</v>
      </c>
      <c r="I13" s="234">
        <v>0.91896813899999996</v>
      </c>
      <c r="J13" s="233">
        <v>5.6999437875466963E-2</v>
      </c>
      <c r="K13" s="234">
        <v>6.6106966149999984</v>
      </c>
      <c r="L13" s="233">
        <v>6.3998398636772209E-3</v>
      </c>
      <c r="M13" s="234">
        <v>0.61814770299999999</v>
      </c>
      <c r="N13" s="194" t="s">
        <v>4</v>
      </c>
      <c r="O13" s="235">
        <v>8</v>
      </c>
      <c r="P13" s="49"/>
      <c r="Q13" s="49"/>
      <c r="R13" s="41"/>
      <c r="S13" s="40"/>
      <c r="T13" s="41"/>
    </row>
    <row r="14" spans="2:20" ht="39" customHeight="1" x14ac:dyDescent="0.25">
      <c r="B14" s="224">
        <v>9</v>
      </c>
      <c r="C14" s="193" t="s">
        <v>5</v>
      </c>
      <c r="D14" s="225">
        <v>3.1316608304417182E-2</v>
      </c>
      <c r="E14" s="226">
        <v>7.9617520130000017</v>
      </c>
      <c r="F14" s="227">
        <v>3.5535547683456473E-2</v>
      </c>
      <c r="G14" s="228">
        <v>0.74820183200000012</v>
      </c>
      <c r="H14" s="227">
        <v>4.0448846462797679E-2</v>
      </c>
      <c r="I14" s="228">
        <v>0.83376704199999996</v>
      </c>
      <c r="J14" s="227">
        <v>2.068841891534233E-2</v>
      </c>
      <c r="K14" s="228">
        <v>2.3994071870000009</v>
      </c>
      <c r="L14" s="227">
        <v>4.120984121821087E-2</v>
      </c>
      <c r="M14" s="228">
        <v>3.9803759520000002</v>
      </c>
      <c r="N14" s="193" t="s">
        <v>6</v>
      </c>
      <c r="O14" s="229">
        <v>9</v>
      </c>
      <c r="P14" s="49"/>
      <c r="Q14" s="49"/>
      <c r="R14" s="41"/>
      <c r="S14" s="40"/>
      <c r="T14" s="41"/>
    </row>
    <row r="15" spans="2:20" ht="39" customHeight="1" x14ac:dyDescent="0.25">
      <c r="B15" s="230">
        <v>10</v>
      </c>
      <c r="C15" s="194" t="s">
        <v>12</v>
      </c>
      <c r="D15" s="231">
        <v>2.8852933301000184E-2</v>
      </c>
      <c r="E15" s="232">
        <v>7.3354016360000003</v>
      </c>
      <c r="F15" s="233">
        <v>1.978743825585828E-4</v>
      </c>
      <c r="G15" s="234">
        <v>4.1662499999999998E-3</v>
      </c>
      <c r="H15" s="233">
        <v>5.0959700928855024E-2</v>
      </c>
      <c r="I15" s="234">
        <v>1.0504259780000003</v>
      </c>
      <c r="J15" s="233">
        <v>1.1543240928662442E-2</v>
      </c>
      <c r="K15" s="234">
        <v>1.3387651980000004</v>
      </c>
      <c r="L15" s="233">
        <v>5.1166236466971375E-2</v>
      </c>
      <c r="M15" s="234">
        <v>4.9420442099999988</v>
      </c>
      <c r="N15" s="194" t="s">
        <v>13</v>
      </c>
      <c r="O15" s="235">
        <v>10</v>
      </c>
      <c r="P15" s="49"/>
      <c r="Q15" s="49"/>
      <c r="R15" s="41"/>
      <c r="S15" s="40"/>
      <c r="T15" s="41"/>
    </row>
    <row r="16" spans="2:20" ht="39" customHeight="1" x14ac:dyDescent="0.25">
      <c r="B16" s="224">
        <v>11</v>
      </c>
      <c r="C16" s="193" t="s">
        <v>14</v>
      </c>
      <c r="D16" s="225">
        <v>2.5136922054738556E-2</v>
      </c>
      <c r="E16" s="226">
        <v>6.3906645900000001</v>
      </c>
      <c r="F16" s="227">
        <v>7.2596971805072826E-3</v>
      </c>
      <c r="G16" s="228">
        <v>0.15285310300000002</v>
      </c>
      <c r="H16" s="227">
        <v>4.4396173483691952E-2</v>
      </c>
      <c r="I16" s="228">
        <v>0.91513280299999988</v>
      </c>
      <c r="J16" s="227">
        <v>2.7946772274250086E-2</v>
      </c>
      <c r="K16" s="228">
        <v>3.2412185060000005</v>
      </c>
      <c r="L16" s="227">
        <v>2.1549884853039863E-2</v>
      </c>
      <c r="M16" s="228">
        <v>2.0814601779999999</v>
      </c>
      <c r="N16" s="193" t="s">
        <v>15</v>
      </c>
      <c r="O16" s="229">
        <v>11</v>
      </c>
      <c r="P16" s="49"/>
      <c r="Q16" s="49"/>
      <c r="R16" s="41"/>
      <c r="S16" s="40"/>
      <c r="T16" s="41"/>
    </row>
    <row r="17" spans="2:15" ht="39" customHeight="1" x14ac:dyDescent="0.25">
      <c r="B17" s="230">
        <v>12</v>
      </c>
      <c r="C17" s="194" t="s">
        <v>40</v>
      </c>
      <c r="D17" s="231">
        <v>1.5149262838131875E-2</v>
      </c>
      <c r="E17" s="232">
        <v>3.8514603090000001</v>
      </c>
      <c r="F17" s="233">
        <v>2.0504117540705389E-4</v>
      </c>
      <c r="G17" s="234">
        <v>4.3171470000000003E-3</v>
      </c>
      <c r="H17" s="233">
        <v>1.421785199163819E-2</v>
      </c>
      <c r="I17" s="234">
        <v>0.29307081499999998</v>
      </c>
      <c r="J17" s="233">
        <v>2.7359063415707867E-2</v>
      </c>
      <c r="K17" s="234">
        <v>3.1730570450000002</v>
      </c>
      <c r="L17" s="233">
        <v>3.9447480053333072E-3</v>
      </c>
      <c r="M17" s="234">
        <v>0.38101530200000006</v>
      </c>
      <c r="N17" s="194" t="s">
        <v>41</v>
      </c>
      <c r="O17" s="235">
        <v>12</v>
      </c>
    </row>
    <row r="18" spans="2:15" ht="39" customHeight="1" x14ac:dyDescent="0.25">
      <c r="B18" s="224">
        <v>13</v>
      </c>
      <c r="C18" s="193" t="s">
        <v>8</v>
      </c>
      <c r="D18" s="236">
        <v>4.9697981280808282E-3</v>
      </c>
      <c r="E18" s="226">
        <v>1.2634925170000002</v>
      </c>
      <c r="F18" s="227">
        <v>1.0923758293063078E-4</v>
      </c>
      <c r="G18" s="228">
        <v>2.3E-3</v>
      </c>
      <c r="H18" s="227">
        <v>1.4158157943055623E-2</v>
      </c>
      <c r="I18" s="228">
        <v>0.291840349</v>
      </c>
      <c r="J18" s="227">
        <v>1.8049416733380665E-3</v>
      </c>
      <c r="K18" s="228">
        <v>0.20933402600000006</v>
      </c>
      <c r="L18" s="227">
        <v>7.8686604814407844E-3</v>
      </c>
      <c r="M18" s="228">
        <v>0.76001814200000006</v>
      </c>
      <c r="N18" s="193" t="s">
        <v>9</v>
      </c>
      <c r="O18" s="229">
        <v>13</v>
      </c>
    </row>
    <row r="19" spans="2:15" ht="39" customHeight="1" x14ac:dyDescent="0.25">
      <c r="B19" s="230">
        <v>14</v>
      </c>
      <c r="C19" s="194" t="s">
        <v>22</v>
      </c>
      <c r="D19" s="237">
        <v>4.326607438648984E-3</v>
      </c>
      <c r="E19" s="232">
        <v>1.099971464</v>
      </c>
      <c r="F19" s="233">
        <v>1.8624532943659806E-6</v>
      </c>
      <c r="G19" s="234">
        <v>3.9214000000000001E-5</v>
      </c>
      <c r="H19" s="233">
        <v>1.9924494676675359E-2</v>
      </c>
      <c r="I19" s="234">
        <v>0.41070113100000005</v>
      </c>
      <c r="J19" s="233">
        <v>3.392131319521098E-3</v>
      </c>
      <c r="K19" s="234">
        <v>0.39341354699999997</v>
      </c>
      <c r="L19" s="233">
        <v>3.0626743098353085E-3</v>
      </c>
      <c r="M19" s="234">
        <v>0.29581757199999997</v>
      </c>
      <c r="N19" s="194" t="s">
        <v>23</v>
      </c>
      <c r="O19" s="235">
        <v>14</v>
      </c>
    </row>
    <row r="20" spans="2:15" ht="39" customHeight="1" x14ac:dyDescent="0.25">
      <c r="B20" s="224">
        <v>15</v>
      </c>
      <c r="C20" s="193" t="s">
        <v>20</v>
      </c>
      <c r="D20" s="236">
        <v>4.1678175579423363E-3</v>
      </c>
      <c r="E20" s="226">
        <v>1.0596016499999998</v>
      </c>
      <c r="F20" s="227">
        <v>0</v>
      </c>
      <c r="G20" s="228">
        <v>0</v>
      </c>
      <c r="H20" s="227">
        <v>3.6390277806343942E-2</v>
      </c>
      <c r="I20" s="228">
        <v>0.7501082710000001</v>
      </c>
      <c r="J20" s="227">
        <v>2.5937972511800799E-3</v>
      </c>
      <c r="K20" s="228">
        <v>0.30082413699999988</v>
      </c>
      <c r="L20" s="227">
        <v>8.9754859995758724E-5</v>
      </c>
      <c r="M20" s="228">
        <v>8.6692420000000006E-3</v>
      </c>
      <c r="N20" s="193" t="s">
        <v>21</v>
      </c>
      <c r="O20" s="229">
        <v>15</v>
      </c>
    </row>
    <row r="21" spans="2:15" ht="39" customHeight="1" x14ac:dyDescent="0.25">
      <c r="B21" s="230">
        <v>16</v>
      </c>
      <c r="C21" s="194" t="s">
        <v>18</v>
      </c>
      <c r="D21" s="237">
        <v>2.6899220233373533E-3</v>
      </c>
      <c r="E21" s="232">
        <v>0.68387010099999979</v>
      </c>
      <c r="F21" s="233">
        <v>0</v>
      </c>
      <c r="G21" s="234">
        <v>0</v>
      </c>
      <c r="H21" s="233">
        <v>2.9856704163392835E-3</v>
      </c>
      <c r="I21" s="234">
        <v>6.1543252999999999E-2</v>
      </c>
      <c r="J21" s="233">
        <v>5.3322851925713521E-3</v>
      </c>
      <c r="K21" s="234">
        <v>0.61842925099999979</v>
      </c>
      <c r="L21" s="233">
        <v>4.0352809744483904E-5</v>
      </c>
      <c r="M21" s="234">
        <v>3.8975969999999996E-3</v>
      </c>
      <c r="N21" s="194" t="s">
        <v>19</v>
      </c>
      <c r="O21" s="235">
        <v>16</v>
      </c>
    </row>
    <row r="22" spans="2:15" ht="39" customHeight="1" x14ac:dyDescent="0.25">
      <c r="B22" s="224">
        <v>17</v>
      </c>
      <c r="C22" s="193" t="s">
        <v>28</v>
      </c>
      <c r="D22" s="236">
        <v>5.8849906069959751E-4</v>
      </c>
      <c r="E22" s="238">
        <v>0.14961657199999998</v>
      </c>
      <c r="F22" s="227">
        <v>0</v>
      </c>
      <c r="G22" s="228">
        <v>0</v>
      </c>
      <c r="H22" s="227">
        <v>1.7143202439934461E-4</v>
      </c>
      <c r="I22" s="228">
        <v>3.5337069999999996E-3</v>
      </c>
      <c r="J22" s="227">
        <v>1.2397396157203856E-3</v>
      </c>
      <c r="K22" s="228">
        <v>0.14378286499999998</v>
      </c>
      <c r="L22" s="227">
        <v>2.3812483027956197E-5</v>
      </c>
      <c r="M22" s="228">
        <v>2.3E-3</v>
      </c>
      <c r="N22" s="193" t="s">
        <v>29</v>
      </c>
      <c r="O22" s="229">
        <v>17</v>
      </c>
    </row>
    <row r="23" spans="2:15" ht="39" customHeight="1" x14ac:dyDescent="0.25">
      <c r="B23" s="230">
        <v>18</v>
      </c>
      <c r="C23" s="194" t="s">
        <v>7</v>
      </c>
      <c r="D23" s="237">
        <v>4.294222162101392E-4</v>
      </c>
      <c r="E23" s="239">
        <v>0.10917380200000001</v>
      </c>
      <c r="F23" s="233">
        <v>2.232246259886803E-4</v>
      </c>
      <c r="G23" s="234">
        <v>4.7000000000000002E-3</v>
      </c>
      <c r="H23" s="233">
        <v>0</v>
      </c>
      <c r="I23" s="234">
        <v>0</v>
      </c>
      <c r="J23" s="233">
        <v>9.0080491263216716E-4</v>
      </c>
      <c r="K23" s="234">
        <v>0.10447380200000002</v>
      </c>
      <c r="L23" s="233">
        <v>0</v>
      </c>
      <c r="M23" s="234">
        <v>0</v>
      </c>
      <c r="N23" s="194" t="s">
        <v>105</v>
      </c>
      <c r="O23" s="235">
        <v>18</v>
      </c>
    </row>
    <row r="24" spans="2:15" ht="39" customHeight="1" x14ac:dyDescent="0.25">
      <c r="B24" s="224">
        <v>19</v>
      </c>
      <c r="C24" s="193" t="s">
        <v>34</v>
      </c>
      <c r="D24" s="236">
        <v>4.0207270249868824E-4</v>
      </c>
      <c r="E24" s="238">
        <v>0.10222062100000001</v>
      </c>
      <c r="F24" s="227">
        <v>0</v>
      </c>
      <c r="G24" s="228">
        <v>0</v>
      </c>
      <c r="H24" s="227">
        <v>1.4948174400867037E-3</v>
      </c>
      <c r="I24" s="228">
        <v>3.0812486E-2</v>
      </c>
      <c r="J24" s="227">
        <v>5.9506690023297443E-4</v>
      </c>
      <c r="K24" s="228">
        <v>6.9014834000000011E-2</v>
      </c>
      <c r="L24" s="227">
        <v>2.4778451931865475E-5</v>
      </c>
      <c r="M24" s="228">
        <v>2.393301E-3</v>
      </c>
      <c r="N24" s="193" t="s">
        <v>35</v>
      </c>
      <c r="O24" s="229">
        <v>19</v>
      </c>
    </row>
    <row r="25" spans="2:15" ht="39" customHeight="1" x14ac:dyDescent="0.25">
      <c r="B25" s="230">
        <v>20</v>
      </c>
      <c r="C25" s="194" t="s">
        <v>36</v>
      </c>
      <c r="D25" s="237">
        <v>3.8874145768532227E-4</v>
      </c>
      <c r="E25" s="239">
        <v>9.8831363000000005E-2</v>
      </c>
      <c r="F25" s="233">
        <v>0</v>
      </c>
      <c r="G25" s="234">
        <v>0</v>
      </c>
      <c r="H25" s="233">
        <v>8.9548737985832184E-5</v>
      </c>
      <c r="I25" s="234">
        <v>1.845857E-3</v>
      </c>
      <c r="J25" s="233">
        <v>1.525578962157021E-4</v>
      </c>
      <c r="K25" s="234">
        <v>1.7693402E-2</v>
      </c>
      <c r="L25" s="233">
        <v>8.2093125250040774E-4</v>
      </c>
      <c r="M25" s="234">
        <v>7.9292104000000002E-2</v>
      </c>
      <c r="N25" s="194" t="s">
        <v>37</v>
      </c>
      <c r="O25" s="235">
        <v>20</v>
      </c>
    </row>
    <row r="26" spans="2:15" ht="39" customHeight="1" x14ac:dyDescent="0.25">
      <c r="B26" s="224">
        <v>21</v>
      </c>
      <c r="C26" s="193" t="s">
        <v>44</v>
      </c>
      <c r="D26" s="236">
        <v>1.2083703240670058E-4</v>
      </c>
      <c r="E26" s="238">
        <v>3.0720903000000001E-2</v>
      </c>
      <c r="F26" s="227">
        <v>0</v>
      </c>
      <c r="G26" s="228">
        <v>0</v>
      </c>
      <c r="H26" s="227">
        <v>3.3374751390740482E-4</v>
      </c>
      <c r="I26" s="228">
        <v>6.8794959999999997E-3</v>
      </c>
      <c r="J26" s="227">
        <v>2.0556786618776385E-4</v>
      </c>
      <c r="K26" s="228">
        <v>2.3841407000000002E-2</v>
      </c>
      <c r="L26" s="227">
        <v>0</v>
      </c>
      <c r="M26" s="228">
        <v>0</v>
      </c>
      <c r="N26" s="193" t="s">
        <v>45</v>
      </c>
      <c r="O26" s="229">
        <v>21</v>
      </c>
    </row>
    <row r="27" spans="2:15" ht="39" customHeight="1" x14ac:dyDescent="0.25">
      <c r="B27" s="230">
        <v>22</v>
      </c>
      <c r="C27" s="194" t="s">
        <v>38</v>
      </c>
      <c r="D27" s="237">
        <v>2.0585745568862616E-5</v>
      </c>
      <c r="E27" s="239">
        <v>5.2336000000000006E-3</v>
      </c>
      <c r="F27" s="233">
        <v>0</v>
      </c>
      <c r="G27" s="234">
        <v>0</v>
      </c>
      <c r="H27" s="233">
        <v>2.2534517166229365E-4</v>
      </c>
      <c r="I27" s="234">
        <v>4.6450120000000004E-3</v>
      </c>
      <c r="J27" s="233">
        <v>5.0749848456395028E-6</v>
      </c>
      <c r="K27" s="234">
        <v>5.8858800000000002E-4</v>
      </c>
      <c r="L27" s="233">
        <v>0</v>
      </c>
      <c r="M27" s="234">
        <v>0</v>
      </c>
      <c r="N27" s="194" t="s">
        <v>39</v>
      </c>
      <c r="O27" s="235">
        <v>22</v>
      </c>
    </row>
    <row r="28" spans="2:15" ht="39" customHeight="1" x14ac:dyDescent="0.25">
      <c r="B28" s="565" t="s">
        <v>135</v>
      </c>
      <c r="C28" s="558"/>
      <c r="D28" s="556">
        <v>254.23417298599998</v>
      </c>
      <c r="E28" s="557"/>
      <c r="F28" s="556">
        <v>21.055024638000006</v>
      </c>
      <c r="G28" s="557"/>
      <c r="H28" s="556">
        <v>20.612875641999995</v>
      </c>
      <c r="I28" s="557"/>
      <c r="J28" s="556">
        <v>115.97827735499999</v>
      </c>
      <c r="K28" s="557"/>
      <c r="L28" s="556">
        <v>96.587995351000018</v>
      </c>
      <c r="M28" s="557"/>
      <c r="N28" s="558" t="s">
        <v>47</v>
      </c>
      <c r="O28" s="559"/>
    </row>
    <row r="29" spans="2:15" ht="33.75" customHeight="1" x14ac:dyDescent="0.25">
      <c r="B29" s="562" t="s">
        <v>136</v>
      </c>
      <c r="C29" s="560"/>
      <c r="D29" s="563">
        <v>1</v>
      </c>
      <c r="E29" s="564"/>
      <c r="F29" s="563">
        <v>8.2817444998471754E-2</v>
      </c>
      <c r="G29" s="564"/>
      <c r="H29" s="563">
        <v>8.1078304304650239E-2</v>
      </c>
      <c r="I29" s="564"/>
      <c r="J29" s="563">
        <v>0.4561868138843263</v>
      </c>
      <c r="K29" s="564"/>
      <c r="L29" s="563">
        <v>0.37991743681255186</v>
      </c>
      <c r="M29" s="564"/>
      <c r="N29" s="560" t="s">
        <v>137</v>
      </c>
      <c r="O29" s="561"/>
    </row>
    <row r="30" spans="2:15" ht="15" customHeight="1" x14ac:dyDescent="0.25">
      <c r="B30" s="82" t="s">
        <v>77</v>
      </c>
      <c r="C30"/>
      <c r="D30"/>
      <c r="E30"/>
      <c r="O30" s="84" t="s">
        <v>76</v>
      </c>
    </row>
    <row r="61" spans="3:14" x14ac:dyDescent="0.25">
      <c r="C61" s="43" t="s">
        <v>74</v>
      </c>
      <c r="D61" s="43">
        <v>0.22113499948870541</v>
      </c>
      <c r="E61" s="51">
        <v>57.383909842000001</v>
      </c>
      <c r="F61">
        <v>0.20971925511358994</v>
      </c>
      <c r="G61">
        <v>4.978362819</v>
      </c>
      <c r="H61">
        <v>7.5603326127206855E-2</v>
      </c>
      <c r="I61">
        <v>1.6506338970000001</v>
      </c>
      <c r="J61" s="43">
        <v>0.27441486720759661</v>
      </c>
      <c r="K61" s="43">
        <v>28.869083125999996</v>
      </c>
      <c r="L61">
        <v>0.20129748948275458</v>
      </c>
      <c r="M61">
        <v>21.885830000000006</v>
      </c>
      <c r="N61" s="43" t="s">
        <v>102</v>
      </c>
    </row>
    <row r="62" spans="3:14" x14ac:dyDescent="0.25">
      <c r="C62" s="43" t="s">
        <v>32</v>
      </c>
      <c r="D62" s="43">
        <v>0.19273182468011843</v>
      </c>
      <c r="E62" s="51">
        <v>50.013365938000007</v>
      </c>
      <c r="F62">
        <v>0.47428674525557457</v>
      </c>
      <c r="G62">
        <v>11.258725369999999</v>
      </c>
      <c r="H62">
        <v>0.25529169102810262</v>
      </c>
      <c r="I62">
        <v>5.5737378290000006</v>
      </c>
      <c r="J62" s="43">
        <v>0.21360575346023331</v>
      </c>
      <c r="K62" s="43">
        <v>22.471822739000007</v>
      </c>
      <c r="L62">
        <v>9.8498019890951208E-2</v>
      </c>
      <c r="M62">
        <v>10.709079999999998</v>
      </c>
      <c r="N62" s="43" t="s">
        <v>104</v>
      </c>
    </row>
    <row r="63" spans="3:14" x14ac:dyDescent="0.25">
      <c r="C63" s="43" t="s">
        <v>10</v>
      </c>
      <c r="D63" s="43">
        <v>0.17750730343498131</v>
      </c>
      <c r="E63" s="51">
        <v>46.062645533999984</v>
      </c>
      <c r="F63">
        <v>0.11958218451754149</v>
      </c>
      <c r="G63">
        <v>2.8386687759999996</v>
      </c>
      <c r="H63">
        <v>0.25642148624974154</v>
      </c>
      <c r="I63">
        <v>5.598404446</v>
      </c>
      <c r="J63" s="43">
        <v>7.8782783570570628E-2</v>
      </c>
      <c r="K63" s="43">
        <v>8.2881323119999983</v>
      </c>
      <c r="L63">
        <v>0.26983454682097685</v>
      </c>
      <c r="M63">
        <v>29.33743999999999</v>
      </c>
      <c r="N63" s="43" t="s">
        <v>11</v>
      </c>
    </row>
    <row r="64" spans="3:14" x14ac:dyDescent="0.25">
      <c r="C64" s="43" t="s">
        <v>30</v>
      </c>
      <c r="D64" s="43">
        <v>0.1151494605954029</v>
      </c>
      <c r="E64" s="51">
        <v>29.880960863000006</v>
      </c>
      <c r="F64">
        <v>1.8250352668684241E-2</v>
      </c>
      <c r="G64">
        <v>0.43323097399999999</v>
      </c>
      <c r="H64">
        <v>2.6163211676172627E-2</v>
      </c>
      <c r="I64">
        <v>0.57121672099999998</v>
      </c>
      <c r="J64" s="43">
        <v>9.6205599913784579E-2</v>
      </c>
      <c r="K64" s="43">
        <v>10.121053168000001</v>
      </c>
      <c r="L64">
        <v>0.17250554409379146</v>
      </c>
      <c r="M64">
        <v>18.755460000000003</v>
      </c>
      <c r="N64" s="43" t="s">
        <v>103</v>
      </c>
    </row>
    <row r="65" spans="3:14" x14ac:dyDescent="0.25">
      <c r="C65" s="43" t="s">
        <v>26</v>
      </c>
      <c r="D65" s="43">
        <v>5.2340127671021142E-2</v>
      </c>
      <c r="E65" s="51">
        <v>13.582115785999996</v>
      </c>
      <c r="F65">
        <v>1.6383405270258514E-2</v>
      </c>
      <c r="G65">
        <v>0.388912957</v>
      </c>
      <c r="H65">
        <v>3.8950049263356427E-2</v>
      </c>
      <c r="I65">
        <v>0.85038945899999996</v>
      </c>
      <c r="J65" s="43">
        <v>3.3344350884101252E-2</v>
      </c>
      <c r="K65" s="43">
        <v>3.5079033699999997</v>
      </c>
      <c r="L65">
        <v>8.126012140303028E-2</v>
      </c>
      <c r="M65">
        <v>8.8349099999999972</v>
      </c>
      <c r="N65" s="43" t="s">
        <v>27</v>
      </c>
    </row>
    <row r="66" spans="3:14" x14ac:dyDescent="0.25">
      <c r="C66" s="43" t="s">
        <v>24</v>
      </c>
      <c r="D66" s="43">
        <v>5.1465634881745596E-2</v>
      </c>
      <c r="E66" s="51">
        <v>13.355187368999999</v>
      </c>
      <c r="F66">
        <v>3.7791774205468483E-2</v>
      </c>
      <c r="G66">
        <v>0.89710963100000007</v>
      </c>
      <c r="H66">
        <v>2.0264826251388191E-2</v>
      </c>
      <c r="I66">
        <v>0.44243832700000002</v>
      </c>
      <c r="J66" s="43">
        <v>9.5593030233537712E-2</v>
      </c>
      <c r="K66" s="43">
        <v>10.056609411</v>
      </c>
      <c r="L66">
        <v>1.8018408295294285E-2</v>
      </c>
      <c r="M66">
        <v>1.9590299999999996</v>
      </c>
      <c r="N66" s="43" t="s">
        <v>25</v>
      </c>
    </row>
    <row r="67" spans="3:14" x14ac:dyDescent="0.25">
      <c r="C67" s="43" t="s">
        <v>16</v>
      </c>
      <c r="D67" s="43">
        <v>4.3891745191814581E-2</v>
      </c>
      <c r="E67" s="51">
        <v>11.389784316000002</v>
      </c>
      <c r="F67">
        <v>8.1640977992151198E-2</v>
      </c>
      <c r="G67">
        <v>1.9380118869999998</v>
      </c>
      <c r="H67">
        <v>5.4977055885184728E-2</v>
      </c>
      <c r="I67">
        <v>1.200304228</v>
      </c>
      <c r="J67" s="43">
        <v>4.3548828691928783E-2</v>
      </c>
      <c r="K67" s="43">
        <v>4.5814382010000019</v>
      </c>
      <c r="L67">
        <v>3.3755531562037797E-2</v>
      </c>
      <c r="M67">
        <v>3.6700300000000001</v>
      </c>
      <c r="N67" s="43" t="s">
        <v>17</v>
      </c>
    </row>
    <row r="68" spans="3:14" x14ac:dyDescent="0.25">
      <c r="C68" s="43" t="s">
        <v>5</v>
      </c>
      <c r="D68" s="43">
        <v>3.1028587151151234E-2</v>
      </c>
      <c r="E68" s="51">
        <v>8.0518310159999995</v>
      </c>
      <c r="F68">
        <v>3.2605254778229863E-2</v>
      </c>
      <c r="G68">
        <v>0.77399086699999997</v>
      </c>
      <c r="H68">
        <v>4.824851635970262E-2</v>
      </c>
      <c r="I68">
        <v>1.053401228</v>
      </c>
      <c r="J68" s="43">
        <v>2.0679569957436722E-2</v>
      </c>
      <c r="K68" s="43">
        <v>2.1755389209999998</v>
      </c>
      <c r="L68">
        <v>3.7240232843201507E-2</v>
      </c>
      <c r="M68">
        <v>4.0488999999999997</v>
      </c>
      <c r="N68" s="43" t="s">
        <v>6</v>
      </c>
    </row>
    <row r="69" spans="3:14" x14ac:dyDescent="0.25">
      <c r="C69" s="43" t="s">
        <v>12</v>
      </c>
      <c r="D69" s="43">
        <v>3.0066522768326415E-2</v>
      </c>
      <c r="E69" s="51">
        <v>7.8021780169999992</v>
      </c>
      <c r="F69">
        <v>1.8577631817455763E-4</v>
      </c>
      <c r="G69">
        <v>4.4099999999999999E-3</v>
      </c>
      <c r="H69">
        <v>5.3244178546261643E-2</v>
      </c>
      <c r="I69">
        <v>1.1624706270000003</v>
      </c>
      <c r="J69" s="43">
        <v>1.2341527065817062E-2</v>
      </c>
      <c r="K69" s="43">
        <v>1.2983573899999996</v>
      </c>
      <c r="L69">
        <v>4.9087131880312142E-2</v>
      </c>
      <c r="M69">
        <v>5.3369399999999994</v>
      </c>
      <c r="N69" s="43" t="s">
        <v>13</v>
      </c>
    </row>
    <row r="70" spans="3:14" x14ac:dyDescent="0.25">
      <c r="C70" s="43" t="s">
        <v>3</v>
      </c>
      <c r="D70" s="43">
        <v>2.693314805588292E-2</v>
      </c>
      <c r="E70" s="51">
        <v>6.9890761000000001</v>
      </c>
      <c r="F70">
        <v>3.6921884768089062E-5</v>
      </c>
      <c r="G70">
        <v>8.7645999999999991E-4</v>
      </c>
      <c r="H70">
        <v>4.237166837146672E-2</v>
      </c>
      <c r="I70">
        <v>0.925093057</v>
      </c>
      <c r="J70" s="43">
        <v>5.554084821004724E-2</v>
      </c>
      <c r="K70" s="43">
        <v>5.8430265830000003</v>
      </c>
      <c r="L70">
        <v>2.024211623930398E-3</v>
      </c>
      <c r="M70">
        <v>0.22008000000000003</v>
      </c>
      <c r="N70" s="43" t="s">
        <v>4</v>
      </c>
    </row>
    <row r="71" spans="3:14" x14ac:dyDescent="0.25">
      <c r="C71" s="43" t="s">
        <v>14</v>
      </c>
      <c r="D71" s="43">
        <v>2.5995623850645619E-2</v>
      </c>
      <c r="E71" s="51">
        <v>6.7457912079999991</v>
      </c>
      <c r="F71">
        <v>7.6732806127153665E-3</v>
      </c>
      <c r="G71">
        <v>0.18215006000000003</v>
      </c>
      <c r="H71">
        <v>4.4410321998157927E-2</v>
      </c>
      <c r="I71">
        <v>0.96960261700000006</v>
      </c>
      <c r="J71" s="43">
        <v>3.0971638782429405E-2</v>
      </c>
      <c r="K71" s="43">
        <v>3.2582885309999994</v>
      </c>
      <c r="L71">
        <v>2.1483334699179506E-2</v>
      </c>
      <c r="M71">
        <v>2.3357499999999995</v>
      </c>
      <c r="N71" s="43" t="s">
        <v>15</v>
      </c>
    </row>
    <row r="72" spans="3:14" x14ac:dyDescent="0.25">
      <c r="C72" s="43" t="s">
        <v>40</v>
      </c>
      <c r="D72" s="43">
        <v>1.3598322181656689E-2</v>
      </c>
      <c r="E72" s="51">
        <v>3.5287263249999996</v>
      </c>
      <c r="F72">
        <v>4.0982243151462634E-4</v>
      </c>
      <c r="G72">
        <v>9.7284569999999994E-3</v>
      </c>
      <c r="H72">
        <v>9.9473325777473271E-3</v>
      </c>
      <c r="I72">
        <v>0.21717833299999995</v>
      </c>
      <c r="J72" s="43">
        <v>2.8992414576102628E-2</v>
      </c>
      <c r="K72" s="43">
        <v>3.0500695349999996</v>
      </c>
      <c r="L72">
        <v>2.3155001650512438E-3</v>
      </c>
      <c r="M72">
        <v>0.25175000000000003</v>
      </c>
      <c r="N72" s="43" t="s">
        <v>41</v>
      </c>
    </row>
    <row r="73" spans="3:14" x14ac:dyDescent="0.25">
      <c r="C73" s="43" t="s">
        <v>8</v>
      </c>
      <c r="D73" s="43">
        <v>4.9068496395143482E-3</v>
      </c>
      <c r="E73" s="51">
        <v>1.2733136679999999</v>
      </c>
      <c r="F73">
        <v>9.6890143265642299E-5</v>
      </c>
      <c r="G73">
        <v>2.3E-3</v>
      </c>
      <c r="H73">
        <v>1.501377714236091E-2</v>
      </c>
      <c r="I73">
        <v>0.32779311099999997</v>
      </c>
      <c r="J73" s="43">
        <v>1.0892397359886813E-3</v>
      </c>
      <c r="K73" s="43">
        <v>0.11459055700000001</v>
      </c>
      <c r="L73">
        <v>7.621421655477305E-3</v>
      </c>
      <c r="M73">
        <v>0.82862999999999987</v>
      </c>
      <c r="N73" s="43" t="s">
        <v>9</v>
      </c>
    </row>
    <row r="74" spans="3:14" x14ac:dyDescent="0.25">
      <c r="C74" s="43" t="s">
        <v>20</v>
      </c>
      <c r="D74" s="43">
        <v>3.9930344313640455E-3</v>
      </c>
      <c r="E74" s="51">
        <v>1.0361811939999999</v>
      </c>
      <c r="F74">
        <v>0</v>
      </c>
      <c r="G74">
        <v>0</v>
      </c>
      <c r="H74">
        <v>3.6075841729903156E-2</v>
      </c>
      <c r="I74">
        <v>0.78763739999999993</v>
      </c>
      <c r="J74" s="43">
        <v>2.3625312909351264E-3</v>
      </c>
      <c r="K74" s="43">
        <v>0.24854379400000001</v>
      </c>
      <c r="L74">
        <v>0</v>
      </c>
      <c r="M74">
        <v>0</v>
      </c>
      <c r="N74" s="43" t="s">
        <v>21</v>
      </c>
    </row>
    <row r="75" spans="3:14" x14ac:dyDescent="0.25">
      <c r="C75" s="43" t="s">
        <v>22</v>
      </c>
      <c r="D75" s="43">
        <v>3.552219560634748E-3</v>
      </c>
      <c r="E75" s="51">
        <v>0.92179097599999993</v>
      </c>
      <c r="F75">
        <v>1.9598769675177138E-6</v>
      </c>
      <c r="G75">
        <v>4.6523999999999997E-5</v>
      </c>
      <c r="H75">
        <v>1.7740997807773863E-2</v>
      </c>
      <c r="I75">
        <v>0.387336032</v>
      </c>
      <c r="J75" s="43">
        <v>2.9967817554667148E-3</v>
      </c>
      <c r="K75" s="43">
        <v>0.31526841999999999</v>
      </c>
      <c r="L75">
        <v>2.0155658636318943E-3</v>
      </c>
      <c r="M75">
        <v>0.21913999999999997</v>
      </c>
      <c r="N75" s="43" t="s">
        <v>23</v>
      </c>
    </row>
    <row r="76" spans="3:14" x14ac:dyDescent="0.25">
      <c r="C76" s="43" t="s">
        <v>18</v>
      </c>
      <c r="D76" s="43">
        <v>2.4360949631640318E-3</v>
      </c>
      <c r="E76" s="51">
        <v>0.63215978500000003</v>
      </c>
      <c r="F76">
        <v>0</v>
      </c>
      <c r="G76">
        <v>0</v>
      </c>
      <c r="H76">
        <v>2.9468253133435028E-3</v>
      </c>
      <c r="I76">
        <v>6.4337510000000001E-2</v>
      </c>
      <c r="J76" s="43">
        <v>5.3103603373516719E-3</v>
      </c>
      <c r="K76" s="43">
        <v>0.55866227499999999</v>
      </c>
      <c r="L76">
        <v>8.425017482371158E-5</v>
      </c>
      <c r="M76">
        <v>9.1599999999999997E-3</v>
      </c>
      <c r="N76" s="43" t="s">
        <v>19</v>
      </c>
    </row>
    <row r="77" spans="3:14" x14ac:dyDescent="0.25">
      <c r="C77" s="43" t="s">
        <v>38</v>
      </c>
      <c r="D77" s="43">
        <v>1.0053513109891082E-3</v>
      </c>
      <c r="E77" s="51">
        <v>0.26088583500000007</v>
      </c>
      <c r="F77">
        <v>0</v>
      </c>
      <c r="G77">
        <v>0</v>
      </c>
      <c r="H77">
        <v>0</v>
      </c>
      <c r="I77">
        <v>0</v>
      </c>
      <c r="J77" s="43">
        <v>4.5491721031475481E-5</v>
      </c>
      <c r="K77" s="43">
        <v>4.7858349999999996E-3</v>
      </c>
      <c r="L77">
        <v>2.3555098004751679E-3</v>
      </c>
      <c r="M77">
        <v>0.25610000000000005</v>
      </c>
      <c r="N77" s="43" t="s">
        <v>39</v>
      </c>
    </row>
    <row r="78" spans="3:14" x14ac:dyDescent="0.25">
      <c r="C78" s="43" t="s">
        <v>28</v>
      </c>
      <c r="D78" s="43">
        <v>7.7494225267286433E-4</v>
      </c>
      <c r="E78" s="51">
        <v>0.20109533299999996</v>
      </c>
      <c r="F78">
        <v>0</v>
      </c>
      <c r="G78">
        <v>0</v>
      </c>
      <c r="H78">
        <v>1.2320899725360872E-4</v>
      </c>
      <c r="I78">
        <v>2.6900000000000001E-3</v>
      </c>
      <c r="J78" s="43">
        <v>1.8640778676282407E-3</v>
      </c>
      <c r="K78" s="43">
        <v>0.19610533299999997</v>
      </c>
      <c r="L78">
        <v>2.1154519879316226E-5</v>
      </c>
      <c r="M78">
        <v>2.3E-3</v>
      </c>
      <c r="N78" s="43" t="s">
        <v>29</v>
      </c>
    </row>
    <row r="79" spans="3:14" x14ac:dyDescent="0.25">
      <c r="C79" s="43" t="s">
        <v>36</v>
      </c>
      <c r="D79" s="43">
        <v>6.2529589323161833E-4</v>
      </c>
      <c r="E79" s="51">
        <v>0.16226252399999999</v>
      </c>
      <c r="F79">
        <v>1.1374060296401487E-3</v>
      </c>
      <c r="G79">
        <v>2.7E-2</v>
      </c>
      <c r="H79">
        <v>6.9293715650835296E-4</v>
      </c>
      <c r="I79">
        <v>1.5128773E-2</v>
      </c>
      <c r="J79" s="43">
        <v>5.5059380893588046E-4</v>
      </c>
      <c r="K79" s="43">
        <v>5.7923751000000002E-2</v>
      </c>
      <c r="L79">
        <v>5.7218377464880981E-4</v>
      </c>
      <c r="M79">
        <v>6.2210000000000001E-2</v>
      </c>
      <c r="N79" s="43" t="s">
        <v>37</v>
      </c>
    </row>
    <row r="80" spans="3:14" x14ac:dyDescent="0.25">
      <c r="C80" s="43" t="s">
        <v>7</v>
      </c>
      <c r="D80" s="43">
        <v>3.6769879430628401E-4</v>
      </c>
      <c r="E80" s="51">
        <v>9.5416802000000009E-2</v>
      </c>
      <c r="F80">
        <v>1.9799290145587774E-4</v>
      </c>
      <c r="G80">
        <v>4.7000000000000002E-3</v>
      </c>
      <c r="H80">
        <v>0</v>
      </c>
      <c r="I80">
        <v>0</v>
      </c>
      <c r="J80" s="43">
        <v>8.605018815850561E-4</v>
      </c>
      <c r="K80" s="43">
        <v>9.0526802000000003E-2</v>
      </c>
      <c r="L80">
        <v>1.747547294378297E-6</v>
      </c>
      <c r="M80">
        <v>1.9000000000000001E-4</v>
      </c>
      <c r="N80" s="43" t="s">
        <v>105</v>
      </c>
    </row>
    <row r="81" spans="3:14" x14ac:dyDescent="0.25">
      <c r="C81" s="43" t="s">
        <v>34</v>
      </c>
      <c r="D81" s="43">
        <v>3.1202260649859111E-4</v>
      </c>
      <c r="E81" s="51">
        <v>8.0968988000000006E-2</v>
      </c>
      <c r="F81">
        <v>0</v>
      </c>
      <c r="G81">
        <v>0</v>
      </c>
      <c r="H81">
        <v>1.4198244377034348E-3</v>
      </c>
      <c r="I81">
        <v>3.0998772999999997E-2</v>
      </c>
      <c r="J81" s="43">
        <v>4.666266944337098E-4</v>
      </c>
      <c r="K81" s="43">
        <v>4.9090215000000006E-2</v>
      </c>
      <c r="L81">
        <v>8.0939032581731643E-6</v>
      </c>
      <c r="M81">
        <v>8.8000000000000003E-4</v>
      </c>
      <c r="N81" s="43" t="s">
        <v>35</v>
      </c>
    </row>
    <row r="82" spans="3:14" x14ac:dyDescent="0.25">
      <c r="C82" s="43" t="s">
        <v>44</v>
      </c>
      <c r="D82" s="43">
        <v>1.831905961719666E-4</v>
      </c>
      <c r="E82" s="51">
        <v>4.7537443999999998E-2</v>
      </c>
      <c r="F82">
        <v>0</v>
      </c>
      <c r="G82">
        <v>0</v>
      </c>
      <c r="H82">
        <v>9.2923080663641434E-5</v>
      </c>
      <c r="I82">
        <v>2.0287729999999998E-3</v>
      </c>
      <c r="J82" s="43">
        <v>4.3258235305755388E-4</v>
      </c>
      <c r="K82" s="43">
        <v>4.5508671000000001E-2</v>
      </c>
      <c r="L82">
        <v>0</v>
      </c>
      <c r="M82">
        <v>0</v>
      </c>
      <c r="N82" s="43" t="s">
        <v>45</v>
      </c>
    </row>
  </sheetData>
  <mergeCells count="26">
    <mergeCell ref="L28:M28"/>
    <mergeCell ref="N28:O28"/>
    <mergeCell ref="N29:O29"/>
    <mergeCell ref="B29:C29"/>
    <mergeCell ref="D29:E29"/>
    <mergeCell ref="F29:G29"/>
    <mergeCell ref="H29:I29"/>
    <mergeCell ref="J29:K29"/>
    <mergeCell ref="L29:M29"/>
    <mergeCell ref="B28:C28"/>
    <mergeCell ref="D28:E28"/>
    <mergeCell ref="F28:G28"/>
    <mergeCell ref="H28:I28"/>
    <mergeCell ref="J28:K28"/>
    <mergeCell ref="B2:O2"/>
    <mergeCell ref="B3:O3"/>
    <mergeCell ref="B4:B5"/>
    <mergeCell ref="C4:C5"/>
    <mergeCell ref="D4:D5"/>
    <mergeCell ref="E4:E5"/>
    <mergeCell ref="F4:G4"/>
    <mergeCell ref="H4:I4"/>
    <mergeCell ref="J4:K4"/>
    <mergeCell ref="L4:M4"/>
    <mergeCell ref="N4:N5"/>
    <mergeCell ref="O4:O5"/>
  </mergeCells>
  <printOptions horizontalCentered="1" verticalCentered="1"/>
  <pageMargins left="0" right="0" top="0" bottom="0" header="0" footer="0"/>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70405-4378-4CFB-ABDC-A9C8DA31955E}">
  <sheetPr>
    <tabColor rgb="FFFF0000"/>
  </sheetPr>
  <dimension ref="A1:AQ131"/>
  <sheetViews>
    <sheetView showGridLines="0" zoomScale="95" zoomScaleNormal="95" zoomScaleSheetLayoutView="100" workbookViewId="0"/>
  </sheetViews>
  <sheetFormatPr defaultRowHeight="15" x14ac:dyDescent="0.25"/>
  <cols>
    <col min="1" max="1" width="5" customWidth="1"/>
    <col min="2" max="2" width="6.85546875" customWidth="1"/>
    <col min="3" max="3" width="17.85546875" style="43" customWidth="1"/>
    <col min="4" max="4" width="12.28515625" style="43" customWidth="1"/>
    <col min="5" max="5" width="10.5703125" style="51" customWidth="1"/>
    <col min="6" max="6" width="12" customWidth="1"/>
    <col min="7" max="7" width="12.28515625" customWidth="1"/>
    <col min="8" max="8" width="10.42578125" customWidth="1"/>
    <col min="9" max="9" width="12.28515625" customWidth="1"/>
    <col min="10" max="10" width="12" customWidth="1"/>
    <col min="11" max="11" width="12.85546875" customWidth="1"/>
    <col min="12" max="12" width="16.42578125" customWidth="1"/>
    <col min="13" max="13" width="6.42578125" customWidth="1"/>
    <col min="14" max="15" width="17.85546875" customWidth="1"/>
    <col min="16" max="17" width="6.5703125" customWidth="1"/>
    <col min="18" max="18" width="20.28515625" customWidth="1"/>
    <col min="19" max="21" width="6.5703125" customWidth="1"/>
    <col min="22" max="22" width="13.28515625" customWidth="1"/>
    <col min="23" max="24" width="6.5703125" customWidth="1"/>
    <col min="25" max="30" width="17.85546875" customWidth="1"/>
    <col min="31" max="37" width="11.28515625" style="43" customWidth="1"/>
    <col min="40" max="43" width="11.28515625" style="43" customWidth="1"/>
    <col min="44" max="50" width="12.42578125" customWidth="1"/>
  </cols>
  <sheetData>
    <row r="1" spans="1:18" x14ac:dyDescent="0.25">
      <c r="R1" s="44"/>
    </row>
    <row r="2" spans="1:18" ht="34.5" customHeight="1" x14ac:dyDescent="0.25">
      <c r="B2" s="578" t="s">
        <v>212</v>
      </c>
      <c r="C2" s="579"/>
      <c r="D2" s="579"/>
      <c r="E2" s="579"/>
      <c r="F2" s="579"/>
      <c r="G2" s="579"/>
      <c r="H2" s="579"/>
      <c r="I2" s="579"/>
      <c r="J2" s="579"/>
      <c r="K2" s="579"/>
      <c r="L2" s="579"/>
      <c r="M2" s="580"/>
      <c r="N2" s="43"/>
      <c r="O2" s="43"/>
      <c r="P2" s="43"/>
      <c r="R2" s="44"/>
    </row>
    <row r="3" spans="1:18" ht="48.75" customHeight="1" x14ac:dyDescent="0.25">
      <c r="B3" s="581" t="s">
        <v>213</v>
      </c>
      <c r="C3" s="582"/>
      <c r="D3" s="582"/>
      <c r="E3" s="582"/>
      <c r="F3" s="582"/>
      <c r="G3" s="582"/>
      <c r="H3" s="582"/>
      <c r="I3" s="582"/>
      <c r="J3" s="582"/>
      <c r="K3" s="582"/>
      <c r="L3" s="582"/>
      <c r="M3" s="583"/>
      <c r="N3" s="43"/>
      <c r="O3" s="43"/>
      <c r="P3" s="43"/>
      <c r="Q3" s="43"/>
      <c r="R3" s="44"/>
    </row>
    <row r="4" spans="1:18" ht="70.5" customHeight="1" x14ac:dyDescent="0.25">
      <c r="B4" s="590" t="s">
        <v>123</v>
      </c>
      <c r="C4" s="568" t="s">
        <v>124</v>
      </c>
      <c r="D4" s="569" t="s">
        <v>205</v>
      </c>
      <c r="E4" s="570" t="s">
        <v>126</v>
      </c>
      <c r="F4" s="550" t="s">
        <v>206</v>
      </c>
      <c r="G4" s="551"/>
      <c r="H4" s="550" t="s">
        <v>207</v>
      </c>
      <c r="I4" s="551"/>
      <c r="J4" s="550" t="s">
        <v>208</v>
      </c>
      <c r="K4" s="551"/>
      <c r="L4" s="571" t="s">
        <v>131</v>
      </c>
      <c r="M4" s="584" t="s">
        <v>132</v>
      </c>
      <c r="N4" s="44"/>
      <c r="O4" s="44"/>
      <c r="P4" s="44"/>
      <c r="Q4" s="44"/>
      <c r="R4" s="44"/>
    </row>
    <row r="5" spans="1:18" ht="81.75" customHeight="1" x14ac:dyDescent="0.25">
      <c r="B5" s="590"/>
      <c r="C5" s="568"/>
      <c r="D5" s="569"/>
      <c r="E5" s="570"/>
      <c r="F5" s="240" t="s">
        <v>209</v>
      </c>
      <c r="G5" s="241" t="s">
        <v>134</v>
      </c>
      <c r="H5" s="240" t="s">
        <v>147</v>
      </c>
      <c r="I5" s="241" t="s">
        <v>134</v>
      </c>
      <c r="J5" s="240" t="s">
        <v>147</v>
      </c>
      <c r="K5" s="241" t="s">
        <v>134</v>
      </c>
      <c r="L5" s="571"/>
      <c r="M5" s="584"/>
      <c r="N5" s="44"/>
      <c r="O5" s="44"/>
      <c r="P5" s="44"/>
      <c r="Q5" s="44"/>
      <c r="R5" s="44"/>
    </row>
    <row r="6" spans="1:18" ht="38.25" customHeight="1" x14ac:dyDescent="0.25">
      <c r="A6" s="46"/>
      <c r="B6" s="251">
        <v>1</v>
      </c>
      <c r="C6" s="193" t="s">
        <v>74</v>
      </c>
      <c r="D6" s="225">
        <v>0.23040800784733131</v>
      </c>
      <c r="E6" s="226">
        <v>58.577059386000016</v>
      </c>
      <c r="F6" s="227">
        <v>1.8321155400148351E-2</v>
      </c>
      <c r="G6" s="228">
        <v>0.12947999999999998</v>
      </c>
      <c r="H6" s="227">
        <v>0.30651626115264441</v>
      </c>
      <c r="I6" s="228">
        <v>19.518686830000004</v>
      </c>
      <c r="J6" s="227">
        <v>0.2121633072038745</v>
      </c>
      <c r="K6" s="228">
        <v>38.928892556000008</v>
      </c>
      <c r="L6" s="193" t="s">
        <v>102</v>
      </c>
      <c r="M6" s="252">
        <v>1</v>
      </c>
      <c r="N6" s="48"/>
      <c r="O6" s="48"/>
      <c r="P6" s="48"/>
      <c r="Q6" s="48"/>
      <c r="R6" s="47"/>
    </row>
    <row r="7" spans="1:18" ht="38.25" customHeight="1" x14ac:dyDescent="0.25">
      <c r="A7" s="46"/>
      <c r="B7" s="253">
        <v>2</v>
      </c>
      <c r="C7" s="194" t="s">
        <v>32</v>
      </c>
      <c r="D7" s="231">
        <v>0.21271256567809649</v>
      </c>
      <c r="E7" s="232">
        <v>54.078313979999997</v>
      </c>
      <c r="F7" s="233">
        <v>2.4112666757331484E-2</v>
      </c>
      <c r="G7" s="234">
        <v>0.17041000000000001</v>
      </c>
      <c r="H7" s="233">
        <v>0.20795254035940214</v>
      </c>
      <c r="I7" s="234">
        <v>13.242235486999999</v>
      </c>
      <c r="J7" s="233">
        <v>0.22162877366007946</v>
      </c>
      <c r="K7" s="234">
        <v>40.665668492999998</v>
      </c>
      <c r="L7" s="194" t="s">
        <v>104</v>
      </c>
      <c r="M7" s="254">
        <v>2</v>
      </c>
      <c r="N7" s="48"/>
      <c r="O7" s="47"/>
      <c r="P7" s="48"/>
      <c r="Q7" s="48"/>
      <c r="R7" s="47"/>
    </row>
    <row r="8" spans="1:18" ht="38.25" customHeight="1" x14ac:dyDescent="0.25">
      <c r="A8" s="46"/>
      <c r="B8" s="251">
        <v>3</v>
      </c>
      <c r="C8" s="193" t="s">
        <v>10</v>
      </c>
      <c r="D8" s="225">
        <v>0.16847062873724961</v>
      </c>
      <c r="E8" s="226">
        <v>42.830603486999998</v>
      </c>
      <c r="F8" s="227">
        <v>0.31319240667489018</v>
      </c>
      <c r="G8" s="228">
        <v>2.2134058649999999</v>
      </c>
      <c r="H8" s="227">
        <v>6.4295530668257828E-2</v>
      </c>
      <c r="I8" s="228">
        <v>4.094283034</v>
      </c>
      <c r="J8" s="227">
        <v>0.19905067519112887</v>
      </c>
      <c r="K8" s="228">
        <v>36.522914587999999</v>
      </c>
      <c r="L8" s="193" t="s">
        <v>11</v>
      </c>
      <c r="M8" s="252">
        <v>3</v>
      </c>
      <c r="N8" s="48"/>
      <c r="O8" s="48"/>
      <c r="P8" s="48"/>
      <c r="Q8" s="48"/>
      <c r="R8" s="47"/>
    </row>
    <row r="9" spans="1:18" ht="38.25" customHeight="1" x14ac:dyDescent="0.25">
      <c r="A9" s="46"/>
      <c r="B9" s="253">
        <v>4</v>
      </c>
      <c r="C9" s="194" t="s">
        <v>30</v>
      </c>
      <c r="D9" s="231">
        <v>0.10044709777757199</v>
      </c>
      <c r="E9" s="232">
        <v>25.536853804</v>
      </c>
      <c r="F9" s="233">
        <v>4.1982443676428912E-3</v>
      </c>
      <c r="G9" s="234">
        <v>2.9669999999999998E-2</v>
      </c>
      <c r="H9" s="233">
        <v>8.0651381671730055E-2</v>
      </c>
      <c r="I9" s="234">
        <v>5.135809289</v>
      </c>
      <c r="J9" s="233">
        <v>0.11102443212772506</v>
      </c>
      <c r="K9" s="234">
        <v>20.371374514999999</v>
      </c>
      <c r="L9" s="194" t="s">
        <v>103</v>
      </c>
      <c r="M9" s="254">
        <v>4</v>
      </c>
      <c r="N9" s="48"/>
      <c r="O9" s="47"/>
      <c r="P9" s="48"/>
      <c r="Q9" s="48"/>
      <c r="R9" s="47"/>
    </row>
    <row r="10" spans="1:18" ht="38.25" customHeight="1" x14ac:dyDescent="0.25">
      <c r="A10" s="46"/>
      <c r="B10" s="251">
        <v>5</v>
      </c>
      <c r="C10" s="193" t="s">
        <v>24</v>
      </c>
      <c r="D10" s="225">
        <v>5.5512819975083068E-2</v>
      </c>
      <c r="E10" s="226">
        <v>14.113128197</v>
      </c>
      <c r="F10" s="227">
        <v>0.16031390670746126</v>
      </c>
      <c r="G10" s="228">
        <v>1.1329768340000002</v>
      </c>
      <c r="H10" s="227">
        <v>0.11754925383309497</v>
      </c>
      <c r="I10" s="228">
        <v>7.4854334449999991</v>
      </c>
      <c r="J10" s="227">
        <v>2.9946331608541727E-2</v>
      </c>
      <c r="K10" s="228">
        <v>5.494717918000001</v>
      </c>
      <c r="L10" s="193" t="s">
        <v>25</v>
      </c>
      <c r="M10" s="252">
        <v>5</v>
      </c>
      <c r="N10" s="48"/>
      <c r="O10" s="48"/>
      <c r="P10" s="48"/>
      <c r="Q10" s="48"/>
      <c r="R10" s="47"/>
    </row>
    <row r="11" spans="1:18" ht="38.25" customHeight="1" x14ac:dyDescent="0.25">
      <c r="A11" s="46"/>
      <c r="B11" s="253">
        <v>6</v>
      </c>
      <c r="C11" s="194" t="s">
        <v>26</v>
      </c>
      <c r="D11" s="231">
        <v>4.1022856042815387E-2</v>
      </c>
      <c r="E11" s="232">
        <v>10.429317527000002</v>
      </c>
      <c r="F11" s="233">
        <v>0.23336313287370911</v>
      </c>
      <c r="G11" s="234">
        <v>1.6492332380000001</v>
      </c>
      <c r="H11" s="233">
        <v>4.0344229384077467E-2</v>
      </c>
      <c r="I11" s="234">
        <v>2.569085163</v>
      </c>
      <c r="J11" s="233">
        <v>3.385007969895186E-2</v>
      </c>
      <c r="K11" s="234">
        <v>6.2109991260000008</v>
      </c>
      <c r="L11" s="194" t="s">
        <v>27</v>
      </c>
      <c r="M11" s="254">
        <v>6</v>
      </c>
      <c r="N11" s="48"/>
      <c r="O11" s="47"/>
      <c r="P11" s="48"/>
      <c r="Q11" s="48"/>
      <c r="R11" s="47"/>
    </row>
    <row r="12" spans="1:18" ht="38.25" customHeight="1" x14ac:dyDescent="0.25">
      <c r="A12" s="46"/>
      <c r="B12" s="251">
        <v>7</v>
      </c>
      <c r="C12" s="193" t="s">
        <v>16</v>
      </c>
      <c r="D12" s="225">
        <v>4.0727950474448153E-2</v>
      </c>
      <c r="E12" s="226">
        <v>10.354343132</v>
      </c>
      <c r="F12" s="227">
        <v>5.1802401853524183E-3</v>
      </c>
      <c r="G12" s="228">
        <v>3.6609999999999997E-2</v>
      </c>
      <c r="H12" s="227">
        <v>5.2755979645638731E-2</v>
      </c>
      <c r="I12" s="228">
        <v>3.3594545400000002</v>
      </c>
      <c r="J12" s="227">
        <v>3.7922768966544937E-2</v>
      </c>
      <c r="K12" s="228">
        <v>6.9582785920000001</v>
      </c>
      <c r="L12" s="193" t="s">
        <v>17</v>
      </c>
      <c r="M12" s="252">
        <v>7</v>
      </c>
      <c r="N12" s="48"/>
      <c r="O12" s="48"/>
      <c r="P12" s="48"/>
      <c r="Q12" s="48"/>
      <c r="R12" s="47"/>
    </row>
    <row r="13" spans="1:18" ht="38.25" customHeight="1" x14ac:dyDescent="0.25">
      <c r="A13" s="46"/>
      <c r="B13" s="253">
        <v>8</v>
      </c>
      <c r="C13" s="194" t="s">
        <v>3</v>
      </c>
      <c r="D13" s="231">
        <v>3.2146017869482651E-2</v>
      </c>
      <c r="E13" s="232">
        <v>8.172542331999999</v>
      </c>
      <c r="F13" s="233">
        <v>4.0925453941804975E-2</v>
      </c>
      <c r="G13" s="234">
        <v>0.28923000000000004</v>
      </c>
      <c r="H13" s="233">
        <v>3.8564303611252161E-2</v>
      </c>
      <c r="I13" s="234">
        <v>2.4557410499999999</v>
      </c>
      <c r="J13" s="233">
        <v>2.9580380988680606E-2</v>
      </c>
      <c r="K13" s="234">
        <v>5.4275712819999988</v>
      </c>
      <c r="L13" s="194" t="s">
        <v>4</v>
      </c>
      <c r="M13" s="254">
        <v>8</v>
      </c>
      <c r="N13" s="48"/>
      <c r="O13" s="47"/>
      <c r="P13" s="48"/>
      <c r="Q13" s="48"/>
      <c r="R13" s="47"/>
    </row>
    <row r="14" spans="1:18" ht="38.25" customHeight="1" x14ac:dyDescent="0.25">
      <c r="A14" s="46"/>
      <c r="B14" s="251">
        <v>9</v>
      </c>
      <c r="C14" s="193" t="s">
        <v>5</v>
      </c>
      <c r="D14" s="225">
        <v>3.1316891621368179E-2</v>
      </c>
      <c r="E14" s="226">
        <v>7.9617520130000017</v>
      </c>
      <c r="F14" s="227">
        <v>3.2827525894612427E-3</v>
      </c>
      <c r="G14" s="228">
        <v>2.3199999999999998E-2</v>
      </c>
      <c r="H14" s="227">
        <v>2.9300517190493862E-2</v>
      </c>
      <c r="I14" s="228">
        <v>1.8658312510000001</v>
      </c>
      <c r="J14" s="227">
        <v>3.3096459621556176E-2</v>
      </c>
      <c r="K14" s="228">
        <v>6.0727207620000012</v>
      </c>
      <c r="L14" s="193" t="s">
        <v>6</v>
      </c>
      <c r="M14" s="252">
        <v>9</v>
      </c>
      <c r="N14" s="48"/>
      <c r="O14" s="48"/>
      <c r="P14" s="48"/>
      <c r="Q14" s="48"/>
      <c r="R14" s="47"/>
    </row>
    <row r="15" spans="1:18" ht="38.25" customHeight="1" x14ac:dyDescent="0.25">
      <c r="A15" s="46"/>
      <c r="B15" s="253">
        <v>10</v>
      </c>
      <c r="C15" s="194" t="s">
        <v>12</v>
      </c>
      <c r="D15" s="231">
        <v>2.8853194329429916E-2</v>
      </c>
      <c r="E15" s="232">
        <v>7.3354016360000003</v>
      </c>
      <c r="F15" s="233">
        <v>1.7251430849444603E-2</v>
      </c>
      <c r="G15" s="234">
        <v>0.12192</v>
      </c>
      <c r="H15" s="233">
        <v>1.8887477481566405E-3</v>
      </c>
      <c r="I15" s="234">
        <v>0.120273801</v>
      </c>
      <c r="J15" s="233">
        <v>3.8658136261985325E-2</v>
      </c>
      <c r="K15" s="234">
        <v>7.0932078350000003</v>
      </c>
      <c r="L15" s="194" t="s">
        <v>13</v>
      </c>
      <c r="M15" s="254">
        <v>10</v>
      </c>
      <c r="N15" s="48"/>
      <c r="O15" s="47"/>
      <c r="P15" s="48"/>
      <c r="Q15" s="48"/>
      <c r="R15" s="47"/>
    </row>
    <row r="16" spans="1:18" ht="38.25" customHeight="1" x14ac:dyDescent="0.25">
      <c r="A16" s="46"/>
      <c r="B16" s="251">
        <v>11</v>
      </c>
      <c r="C16" s="193" t="s">
        <v>14</v>
      </c>
      <c r="D16" s="225">
        <v>2.5137149464937163E-2</v>
      </c>
      <c r="E16" s="226">
        <v>6.3906645900000019</v>
      </c>
      <c r="F16" s="227">
        <v>9.6234351179427038E-2</v>
      </c>
      <c r="G16" s="228">
        <v>0.680111244</v>
      </c>
      <c r="H16" s="227">
        <v>1.9504585599231426E-2</v>
      </c>
      <c r="I16" s="228">
        <v>1.2420349139999998</v>
      </c>
      <c r="J16" s="227">
        <v>2.435352219359424E-2</v>
      </c>
      <c r="K16" s="228">
        <v>4.4685184320000015</v>
      </c>
      <c r="L16" s="193" t="s">
        <v>15</v>
      </c>
      <c r="M16" s="252">
        <v>11</v>
      </c>
      <c r="N16" s="48"/>
      <c r="O16" s="48"/>
      <c r="P16" s="48"/>
      <c r="Q16" s="48"/>
      <c r="R16" s="47"/>
    </row>
    <row r="17" spans="1:13" ht="38.25" customHeight="1" x14ac:dyDescent="0.25">
      <c r="A17" s="46"/>
      <c r="B17" s="253">
        <v>12</v>
      </c>
      <c r="C17" s="194" t="s">
        <v>40</v>
      </c>
      <c r="D17" s="231">
        <v>1.5149399891382198E-2</v>
      </c>
      <c r="E17" s="232">
        <v>3.8514603090000006</v>
      </c>
      <c r="F17" s="233">
        <v>1.5151683669149551E-2</v>
      </c>
      <c r="G17" s="234">
        <v>0.10708058300000001</v>
      </c>
      <c r="H17" s="233">
        <v>2.7378744286109771E-2</v>
      </c>
      <c r="I17" s="234">
        <v>1.743454437</v>
      </c>
      <c r="J17" s="233">
        <v>1.0905086143188469E-2</v>
      </c>
      <c r="K17" s="234">
        <v>2.0009252890000004</v>
      </c>
      <c r="L17" s="194" t="s">
        <v>41</v>
      </c>
      <c r="M17" s="254">
        <v>12</v>
      </c>
    </row>
    <row r="18" spans="1:13" ht="38.25" customHeight="1" x14ac:dyDescent="0.25">
      <c r="A18" s="46"/>
      <c r="B18" s="251">
        <v>13</v>
      </c>
      <c r="C18" s="193" t="s">
        <v>8</v>
      </c>
      <c r="D18" s="225">
        <v>4.9607962297844987E-3</v>
      </c>
      <c r="E18" s="226">
        <v>1.261192517</v>
      </c>
      <c r="F18" s="227">
        <v>1.6419863065706398E-2</v>
      </c>
      <c r="G18" s="228">
        <v>0.11604311099999999</v>
      </c>
      <c r="H18" s="227">
        <v>2.1506124237276499E-3</v>
      </c>
      <c r="I18" s="228">
        <v>0.13694911399999998</v>
      </c>
      <c r="J18" s="227">
        <v>5.4947134179819772E-3</v>
      </c>
      <c r="K18" s="228">
        <v>1.0082002919999999</v>
      </c>
      <c r="L18" s="193" t="s">
        <v>9</v>
      </c>
      <c r="M18" s="252">
        <v>13</v>
      </c>
    </row>
    <row r="19" spans="1:13" ht="38.25" customHeight="1" x14ac:dyDescent="0.25">
      <c r="A19" s="46"/>
      <c r="B19" s="253">
        <v>14</v>
      </c>
      <c r="C19" s="194" t="s">
        <v>22</v>
      </c>
      <c r="D19" s="231">
        <v>4.3266465808579919E-3</v>
      </c>
      <c r="E19" s="232">
        <v>1.099971464</v>
      </c>
      <c r="F19" s="233">
        <v>4.6340580734851602E-2</v>
      </c>
      <c r="G19" s="234">
        <v>0.32750000000000001</v>
      </c>
      <c r="H19" s="233">
        <v>6.1984691164617958E-3</v>
      </c>
      <c r="I19" s="234">
        <v>0.39471307999999999</v>
      </c>
      <c r="J19" s="233">
        <v>2.0587913709114347E-3</v>
      </c>
      <c r="K19" s="234">
        <v>0.37775838400000006</v>
      </c>
      <c r="L19" s="194" t="s">
        <v>23</v>
      </c>
      <c r="M19" s="254">
        <v>14</v>
      </c>
    </row>
    <row r="20" spans="1:13" ht="38.25" customHeight="1" x14ac:dyDescent="0.25">
      <c r="A20" s="46"/>
      <c r="B20" s="251">
        <v>15</v>
      </c>
      <c r="C20" s="193" t="s">
        <v>20</v>
      </c>
      <c r="D20" s="225">
        <v>4.1678552636016265E-3</v>
      </c>
      <c r="E20" s="226">
        <v>1.0596016500000001</v>
      </c>
      <c r="F20" s="227">
        <v>4.2222990202380817E-3</v>
      </c>
      <c r="G20" s="228">
        <v>2.9839999999999998E-2</v>
      </c>
      <c r="H20" s="227">
        <v>3.9766070310715413E-4</v>
      </c>
      <c r="I20" s="228">
        <v>2.5322685000000001E-2</v>
      </c>
      <c r="J20" s="227">
        <v>5.4742141044028083E-3</v>
      </c>
      <c r="K20" s="228">
        <v>1.0044389650000001</v>
      </c>
      <c r="L20" s="193" t="s">
        <v>21</v>
      </c>
      <c r="M20" s="252">
        <v>15</v>
      </c>
    </row>
    <row r="21" spans="1:13" ht="38.25" customHeight="1" x14ac:dyDescent="0.25">
      <c r="A21" s="46"/>
      <c r="B21" s="253">
        <v>16</v>
      </c>
      <c r="C21" s="194" t="s">
        <v>18</v>
      </c>
      <c r="D21" s="231">
        <v>2.6899463586835914E-3</v>
      </c>
      <c r="E21" s="232">
        <v>0.6838701009999999</v>
      </c>
      <c r="F21" s="233">
        <v>2.2498175074324901E-5</v>
      </c>
      <c r="G21" s="234">
        <v>1.5900000000000002E-4</v>
      </c>
      <c r="H21" s="233">
        <v>1.4746181939823922E-3</v>
      </c>
      <c r="I21" s="234">
        <v>9.3902394E-2</v>
      </c>
      <c r="J21" s="233">
        <v>3.2144702219502035E-3</v>
      </c>
      <c r="K21" s="234">
        <v>0.58980870699999988</v>
      </c>
      <c r="L21" s="194" t="s">
        <v>19</v>
      </c>
      <c r="M21" s="254">
        <v>16</v>
      </c>
    </row>
    <row r="22" spans="1:13" ht="38.25" customHeight="1" x14ac:dyDescent="0.25">
      <c r="A22" s="46"/>
      <c r="B22" s="251">
        <v>17</v>
      </c>
      <c r="C22" s="193" t="s">
        <v>28</v>
      </c>
      <c r="D22" s="225">
        <v>5.8850438476783381E-4</v>
      </c>
      <c r="E22" s="226">
        <v>0.14961657199999998</v>
      </c>
      <c r="F22" s="227">
        <v>0</v>
      </c>
      <c r="G22" s="228">
        <v>0</v>
      </c>
      <c r="H22" s="227">
        <v>1.8350686015949821E-4</v>
      </c>
      <c r="I22" s="228">
        <v>1.1685555999999998E-2</v>
      </c>
      <c r="J22" s="227">
        <v>7.5172702327593326E-4</v>
      </c>
      <c r="K22" s="228">
        <v>0.13793101599999999</v>
      </c>
      <c r="L22" s="193" t="s">
        <v>29</v>
      </c>
      <c r="M22" s="252">
        <v>17</v>
      </c>
    </row>
    <row r="23" spans="1:13" ht="38.25" customHeight="1" x14ac:dyDescent="0.25">
      <c r="A23" s="46"/>
      <c r="B23" s="253">
        <v>18</v>
      </c>
      <c r="C23" s="194" t="s">
        <v>7</v>
      </c>
      <c r="D23" s="231">
        <v>4.2942610113253573E-4</v>
      </c>
      <c r="E23" s="232">
        <v>0.109173802</v>
      </c>
      <c r="F23" s="233">
        <v>6.6504039527878636E-4</v>
      </c>
      <c r="G23" s="234">
        <v>4.7000000000000002E-3</v>
      </c>
      <c r="H23" s="233">
        <v>1.4141477636114607E-3</v>
      </c>
      <c r="I23" s="234">
        <v>9.0051690000000004E-2</v>
      </c>
      <c r="J23" s="233">
        <v>7.8600822625073095E-5</v>
      </c>
      <c r="K23" s="234">
        <v>1.4422112000000001E-2</v>
      </c>
      <c r="L23" s="194" t="s">
        <v>105</v>
      </c>
      <c r="M23" s="254">
        <v>18</v>
      </c>
    </row>
    <row r="24" spans="1:13" ht="38.25" customHeight="1" x14ac:dyDescent="0.25">
      <c r="A24" s="46"/>
      <c r="B24" s="251">
        <v>19</v>
      </c>
      <c r="C24" s="193" t="s">
        <v>34</v>
      </c>
      <c r="D24" s="225">
        <v>4.0207633999388061E-4</v>
      </c>
      <c r="E24" s="226">
        <v>0.102220621</v>
      </c>
      <c r="F24" s="227">
        <v>8.022934130278124E-4</v>
      </c>
      <c r="G24" s="228">
        <v>5.6699999999999997E-3</v>
      </c>
      <c r="H24" s="227">
        <v>5.9254898563648549E-5</v>
      </c>
      <c r="I24" s="228">
        <v>3.7732999999999998E-3</v>
      </c>
      <c r="J24" s="227">
        <v>5.0563840799117826E-4</v>
      </c>
      <c r="K24" s="228">
        <v>9.2777320999999996E-2</v>
      </c>
      <c r="L24" s="193" t="s">
        <v>35</v>
      </c>
      <c r="M24" s="252">
        <v>19</v>
      </c>
    </row>
    <row r="25" spans="1:13" ht="42.75" customHeight="1" x14ac:dyDescent="0.25">
      <c r="A25" s="46"/>
      <c r="B25" s="253">
        <v>20</v>
      </c>
      <c r="C25" s="194" t="s">
        <v>36</v>
      </c>
      <c r="D25" s="231">
        <v>3.8874497457461779E-4</v>
      </c>
      <c r="E25" s="232">
        <v>9.8831363000000005E-2</v>
      </c>
      <c r="F25" s="233">
        <v>0</v>
      </c>
      <c r="G25" s="234">
        <v>0</v>
      </c>
      <c r="H25" s="233">
        <v>1.2294697660999944E-3</v>
      </c>
      <c r="I25" s="234">
        <v>7.8291556999999998E-2</v>
      </c>
      <c r="J25" s="233">
        <v>1.1194238736735731E-4</v>
      </c>
      <c r="K25" s="234">
        <v>2.0539806000000004E-2</v>
      </c>
      <c r="L25" s="194" t="s">
        <v>37</v>
      </c>
      <c r="M25" s="254">
        <v>20</v>
      </c>
    </row>
    <row r="26" spans="1:13" ht="40.5" customHeight="1" x14ac:dyDescent="0.25">
      <c r="A26" s="46"/>
      <c r="B26" s="251">
        <v>21</v>
      </c>
      <c r="C26" s="193" t="s">
        <v>44</v>
      </c>
      <c r="D26" s="225">
        <v>1.2083812560233836E-4</v>
      </c>
      <c r="E26" s="226">
        <v>3.0720902999999994E-2</v>
      </c>
      <c r="F26" s="227">
        <v>0</v>
      </c>
      <c r="G26" s="228">
        <v>0</v>
      </c>
      <c r="H26" s="227">
        <v>1.1724109247753241E-4</v>
      </c>
      <c r="I26" s="228">
        <v>7.4658100000000007E-3</v>
      </c>
      <c r="J26" s="227">
        <v>1.2674076030075055E-4</v>
      </c>
      <c r="K26" s="228">
        <v>2.3255092999999994E-2</v>
      </c>
      <c r="L26" s="193" t="s">
        <v>45</v>
      </c>
      <c r="M26" s="252">
        <v>21</v>
      </c>
    </row>
    <row r="27" spans="1:13" ht="44.25" customHeight="1" x14ac:dyDescent="0.25">
      <c r="A27" s="46"/>
      <c r="B27" s="253">
        <v>22</v>
      </c>
      <c r="C27" s="194" t="s">
        <v>38</v>
      </c>
      <c r="D27" s="231">
        <v>2.0585931805207619E-5</v>
      </c>
      <c r="E27" s="232">
        <v>5.2336000000000006E-3</v>
      </c>
      <c r="F27" s="233">
        <v>0</v>
      </c>
      <c r="G27" s="234">
        <v>0</v>
      </c>
      <c r="H27" s="233">
        <v>7.2944031719431347E-5</v>
      </c>
      <c r="I27" s="234">
        <v>4.6450120000000004E-3</v>
      </c>
      <c r="J27" s="233">
        <v>3.2078173423730532E-6</v>
      </c>
      <c r="K27" s="234">
        <v>5.8858800000000002E-4</v>
      </c>
      <c r="L27" s="194" t="s">
        <v>39</v>
      </c>
      <c r="M27" s="254">
        <v>22</v>
      </c>
    </row>
    <row r="28" spans="1:13" ht="45" customHeight="1" x14ac:dyDescent="0.25">
      <c r="B28" s="588" t="s">
        <v>135</v>
      </c>
      <c r="C28" s="589"/>
      <c r="D28" s="585">
        <f>SUM(H28+F28+J28)</f>
        <v>254.23187298599996</v>
      </c>
      <c r="E28" s="586"/>
      <c r="F28" s="585">
        <f>SUM(G6:G27)</f>
        <v>7.0672398749999994</v>
      </c>
      <c r="G28" s="586"/>
      <c r="H28" s="585">
        <f>SUM(I6:I27)</f>
        <v>63.679123439000001</v>
      </c>
      <c r="I28" s="586"/>
      <c r="J28" s="585">
        <f>SUM(K6:K27)</f>
        <v>183.48550967199995</v>
      </c>
      <c r="K28" s="586"/>
      <c r="L28" s="554" t="s">
        <v>211</v>
      </c>
      <c r="M28" s="587"/>
    </row>
    <row r="29" spans="1:13" ht="44.25" customHeight="1" x14ac:dyDescent="0.25">
      <c r="B29" s="572" t="s">
        <v>148</v>
      </c>
      <c r="C29" s="573"/>
      <c r="D29" s="574">
        <v>1</v>
      </c>
      <c r="E29" s="575" t="e">
        <v>#DIV/0!</v>
      </c>
      <c r="F29" s="576">
        <v>2.7798402269526522E-2</v>
      </c>
      <c r="G29" s="577" t="e">
        <v>#DIV/0!</v>
      </c>
      <c r="H29" s="576">
        <v>0.25047655390756879</v>
      </c>
      <c r="I29" s="577" t="e">
        <v>#DIV/0!</v>
      </c>
      <c r="J29" s="576">
        <v>0.7217250438229047</v>
      </c>
      <c r="K29" s="577" t="e">
        <v>#DIV/0!</v>
      </c>
      <c r="L29" s="566" t="s">
        <v>149</v>
      </c>
      <c r="M29" s="567" t="s">
        <v>150</v>
      </c>
    </row>
    <row r="30" spans="1:13" ht="28.5" customHeight="1" x14ac:dyDescent="0.25">
      <c r="B30" s="250" t="s">
        <v>210</v>
      </c>
      <c r="D30" s="245"/>
      <c r="E30" s="246"/>
      <c r="F30" s="247"/>
      <c r="G30" s="247"/>
      <c r="H30" s="247"/>
      <c r="I30" s="247"/>
      <c r="J30" s="248"/>
      <c r="K30" s="247"/>
      <c r="L30" s="247"/>
      <c r="M30" s="249" t="s">
        <v>71</v>
      </c>
    </row>
    <row r="31" spans="1:13" x14ac:dyDescent="0.25">
      <c r="J31" s="43"/>
      <c r="K31" s="43"/>
      <c r="L31" s="43"/>
      <c r="M31" s="43"/>
    </row>
    <row r="32" spans="1:13" x14ac:dyDescent="0.25">
      <c r="J32" s="43"/>
      <c r="K32" s="43"/>
      <c r="L32" s="43"/>
      <c r="M32" s="43"/>
    </row>
    <row r="33" spans="3:13" x14ac:dyDescent="0.25">
      <c r="C33"/>
      <c r="D33"/>
      <c r="E33"/>
      <c r="H33" s="1"/>
      <c r="J33" s="43"/>
      <c r="K33" s="43"/>
      <c r="L33" s="43"/>
      <c r="M33" s="43"/>
    </row>
    <row r="34" spans="3:13" x14ac:dyDescent="0.25">
      <c r="C34"/>
      <c r="D34"/>
      <c r="E34"/>
      <c r="J34" s="43"/>
      <c r="K34" s="43"/>
      <c r="L34" s="43"/>
      <c r="M34" s="43"/>
    </row>
    <row r="35" spans="3:13" x14ac:dyDescent="0.25">
      <c r="C35"/>
      <c r="D35"/>
      <c r="E35"/>
      <c r="H35" s="49"/>
      <c r="J35" s="43"/>
      <c r="K35" s="43"/>
      <c r="L35" s="43"/>
      <c r="M35" s="43"/>
    </row>
    <row r="36" spans="3:13" x14ac:dyDescent="0.25">
      <c r="C36"/>
      <c r="D36"/>
      <c r="E36"/>
      <c r="H36" s="40"/>
      <c r="J36" s="43"/>
      <c r="K36" s="43"/>
      <c r="L36" s="43"/>
      <c r="M36" s="43"/>
    </row>
    <row r="37" spans="3:13" x14ac:dyDescent="0.25">
      <c r="C37"/>
      <c r="D37"/>
      <c r="E37"/>
      <c r="H37" s="40"/>
      <c r="J37" s="43"/>
      <c r="K37" s="43"/>
      <c r="L37" s="43"/>
      <c r="M37" s="43"/>
    </row>
    <row r="38" spans="3:13" x14ac:dyDescent="0.25">
      <c r="C38"/>
      <c r="D38"/>
      <c r="E38"/>
      <c r="H38" s="40"/>
      <c r="J38" s="43"/>
      <c r="K38" s="43"/>
      <c r="L38" s="43"/>
      <c r="M38" s="43"/>
    </row>
    <row r="39" spans="3:13" x14ac:dyDescent="0.25">
      <c r="C39"/>
      <c r="D39"/>
      <c r="E39"/>
      <c r="H39" s="40"/>
      <c r="J39" s="43"/>
      <c r="K39" s="43"/>
      <c r="L39" s="43"/>
      <c r="M39" s="43"/>
    </row>
    <row r="40" spans="3:13" x14ac:dyDescent="0.25">
      <c r="C40"/>
      <c r="D40"/>
      <c r="E40"/>
      <c r="H40" s="40"/>
      <c r="J40" s="43"/>
      <c r="K40" s="43"/>
      <c r="L40" s="43"/>
      <c r="M40" s="43"/>
    </row>
    <row r="41" spans="3:13" x14ac:dyDescent="0.25">
      <c r="C41"/>
      <c r="D41"/>
      <c r="E41"/>
      <c r="H41" s="40"/>
      <c r="J41" s="43"/>
      <c r="K41" s="43"/>
      <c r="L41" s="43"/>
      <c r="M41" s="43"/>
    </row>
    <row r="42" spans="3:13" x14ac:dyDescent="0.25">
      <c r="C42"/>
      <c r="D42"/>
      <c r="E42"/>
      <c r="J42" s="43"/>
      <c r="K42" s="43"/>
      <c r="L42" s="43"/>
      <c r="M42" s="43"/>
    </row>
    <row r="43" spans="3:13" x14ac:dyDescent="0.25">
      <c r="C43"/>
      <c r="D43"/>
      <c r="E43"/>
      <c r="J43" s="43"/>
      <c r="K43" s="43"/>
      <c r="L43" s="43"/>
      <c r="M43" s="43"/>
    </row>
    <row r="44" spans="3:13" x14ac:dyDescent="0.25">
      <c r="C44"/>
      <c r="D44"/>
      <c r="E44"/>
      <c r="J44" s="43"/>
      <c r="K44" s="43"/>
      <c r="L44" s="43"/>
      <c r="M44" s="43"/>
    </row>
    <row r="45" spans="3:13" x14ac:dyDescent="0.25">
      <c r="C45"/>
      <c r="D45"/>
      <c r="E45"/>
      <c r="J45" s="43"/>
      <c r="K45" s="43"/>
      <c r="L45" s="43"/>
      <c r="M45" s="43"/>
    </row>
    <row r="46" spans="3:13" x14ac:dyDescent="0.25">
      <c r="C46"/>
      <c r="D46"/>
      <c r="E46"/>
      <c r="J46" s="43"/>
      <c r="K46" s="43"/>
      <c r="L46" s="43"/>
      <c r="M46" s="43"/>
    </row>
    <row r="47" spans="3:13" x14ac:dyDescent="0.25">
      <c r="C47"/>
      <c r="D47"/>
      <c r="E47"/>
      <c r="J47" s="43"/>
      <c r="K47" s="43"/>
      <c r="L47" s="43"/>
      <c r="M47" s="43"/>
    </row>
    <row r="48" spans="3:13" x14ac:dyDescent="0.25">
      <c r="C48"/>
      <c r="D48"/>
      <c r="E48"/>
      <c r="J48" s="43"/>
      <c r="K48" s="43"/>
      <c r="L48" s="43"/>
      <c r="M48" s="43"/>
    </row>
    <row r="49" spans="3:13" x14ac:dyDescent="0.25">
      <c r="C49"/>
      <c r="D49"/>
      <c r="E49"/>
      <c r="J49" s="43"/>
      <c r="K49" s="43"/>
      <c r="L49" s="43"/>
      <c r="M49" s="43"/>
    </row>
    <row r="50" spans="3:13" x14ac:dyDescent="0.25">
      <c r="C50"/>
      <c r="D50"/>
      <c r="E50"/>
      <c r="J50" s="43"/>
      <c r="K50" s="43"/>
      <c r="L50" s="43"/>
      <c r="M50" s="43"/>
    </row>
    <row r="51" spans="3:13" x14ac:dyDescent="0.25">
      <c r="C51"/>
      <c r="D51"/>
      <c r="E51"/>
      <c r="J51" s="43"/>
      <c r="K51" s="43"/>
      <c r="L51" s="43"/>
      <c r="M51" s="43"/>
    </row>
    <row r="52" spans="3:13" x14ac:dyDescent="0.25">
      <c r="C52"/>
      <c r="D52"/>
      <c r="E52"/>
      <c r="J52" s="43"/>
      <c r="K52" s="43"/>
      <c r="L52" s="43"/>
      <c r="M52" s="43"/>
    </row>
    <row r="53" spans="3:13" x14ac:dyDescent="0.25">
      <c r="C53"/>
      <c r="D53"/>
      <c r="E53"/>
      <c r="J53" s="43"/>
      <c r="K53" s="43"/>
      <c r="L53" s="43"/>
      <c r="M53" s="43"/>
    </row>
    <row r="54" spans="3:13" x14ac:dyDescent="0.25">
      <c r="C54"/>
      <c r="D54"/>
      <c r="E54"/>
      <c r="J54" s="43"/>
      <c r="K54" s="43"/>
      <c r="L54" s="43"/>
      <c r="M54" s="43"/>
    </row>
    <row r="55" spans="3:13" x14ac:dyDescent="0.25">
      <c r="J55" s="43"/>
      <c r="K55" s="43"/>
      <c r="L55" s="43"/>
      <c r="M55" s="43"/>
    </row>
    <row r="56" spans="3:13" x14ac:dyDescent="0.25">
      <c r="J56" s="43"/>
      <c r="K56" s="43"/>
      <c r="L56" s="43"/>
      <c r="M56" s="43"/>
    </row>
    <row r="57" spans="3:13" x14ac:dyDescent="0.25">
      <c r="C57"/>
      <c r="D57"/>
      <c r="E57"/>
      <c r="J57" s="43"/>
      <c r="K57" s="43"/>
      <c r="L57" s="43"/>
      <c r="M57" s="43"/>
    </row>
    <row r="58" spans="3:13" x14ac:dyDescent="0.25">
      <c r="J58" s="43"/>
      <c r="K58" s="43"/>
      <c r="L58" s="43"/>
      <c r="M58" s="43"/>
    </row>
    <row r="59" spans="3:13" x14ac:dyDescent="0.25">
      <c r="J59" s="43"/>
      <c r="K59" s="43"/>
      <c r="L59" s="43"/>
      <c r="M59" s="43"/>
    </row>
    <row r="60" spans="3:13" x14ac:dyDescent="0.25">
      <c r="J60" s="43"/>
      <c r="K60" s="43"/>
      <c r="L60" s="43"/>
      <c r="M60" s="43"/>
    </row>
    <row r="61" spans="3:13" x14ac:dyDescent="0.25">
      <c r="J61" s="43"/>
      <c r="K61" s="43"/>
      <c r="L61" s="43"/>
      <c r="M61" s="43"/>
    </row>
    <row r="62" spans="3:13" x14ac:dyDescent="0.25">
      <c r="J62" s="43"/>
      <c r="K62" s="43"/>
      <c r="L62" s="43"/>
      <c r="M62" s="43"/>
    </row>
    <row r="63" spans="3:13" x14ac:dyDescent="0.25">
      <c r="J63" s="43"/>
      <c r="K63" s="43"/>
      <c r="L63" s="43"/>
      <c r="M63" s="43"/>
    </row>
    <row r="64" spans="3:13" x14ac:dyDescent="0.25">
      <c r="J64" s="43"/>
      <c r="K64" s="43"/>
      <c r="L64" s="43"/>
      <c r="M64" s="43"/>
    </row>
    <row r="65" spans="10:13" x14ac:dyDescent="0.25">
      <c r="J65" s="43"/>
      <c r="K65" s="43"/>
      <c r="L65" s="43"/>
      <c r="M65" s="43"/>
    </row>
    <row r="66" spans="10:13" x14ac:dyDescent="0.25">
      <c r="J66" s="43"/>
      <c r="K66" s="43"/>
      <c r="L66" s="43"/>
      <c r="M66" s="43"/>
    </row>
    <row r="67" spans="10:13" x14ac:dyDescent="0.25">
      <c r="J67" s="43"/>
      <c r="K67" s="43"/>
      <c r="L67" s="43"/>
      <c r="M67" s="43"/>
    </row>
    <row r="68" spans="10:13" x14ac:dyDescent="0.25">
      <c r="J68" s="43"/>
      <c r="K68" s="43"/>
      <c r="L68" s="43"/>
      <c r="M68" s="43"/>
    </row>
    <row r="69" spans="10:13" x14ac:dyDescent="0.25">
      <c r="J69" s="43"/>
      <c r="K69" s="43"/>
      <c r="L69" s="43"/>
      <c r="M69" s="43"/>
    </row>
    <row r="70" spans="10:13" x14ac:dyDescent="0.25">
      <c r="J70" s="43"/>
      <c r="K70" s="43"/>
      <c r="L70" s="43"/>
      <c r="M70" s="43"/>
    </row>
    <row r="71" spans="10:13" x14ac:dyDescent="0.25">
      <c r="J71" s="43"/>
      <c r="K71" s="43"/>
      <c r="L71" s="43"/>
      <c r="M71" s="43"/>
    </row>
    <row r="72" spans="10:13" x14ac:dyDescent="0.25">
      <c r="J72" s="43"/>
      <c r="K72" s="43"/>
      <c r="L72" s="43"/>
      <c r="M72" s="43"/>
    </row>
    <row r="73" spans="10:13" x14ac:dyDescent="0.25">
      <c r="J73" s="43"/>
      <c r="K73" s="43"/>
      <c r="L73" s="43"/>
      <c r="M73" s="43"/>
    </row>
    <row r="74" spans="10:13" x14ac:dyDescent="0.25">
      <c r="J74" s="43"/>
      <c r="K74" s="43"/>
      <c r="L74" s="43"/>
      <c r="M74" s="43"/>
    </row>
    <row r="75" spans="10:13" x14ac:dyDescent="0.25">
      <c r="J75" s="43"/>
      <c r="K75" s="43"/>
      <c r="L75" s="43"/>
      <c r="M75" s="43"/>
    </row>
    <row r="76" spans="10:13" x14ac:dyDescent="0.25">
      <c r="J76" s="43"/>
      <c r="K76" s="43"/>
      <c r="L76" s="43"/>
      <c r="M76" s="43"/>
    </row>
    <row r="77" spans="10:13" x14ac:dyDescent="0.25">
      <c r="J77" s="43"/>
      <c r="K77" s="43"/>
      <c r="L77" s="43"/>
      <c r="M77" s="43"/>
    </row>
    <row r="78" spans="10:13" x14ac:dyDescent="0.25">
      <c r="J78" s="43"/>
      <c r="K78" s="43"/>
      <c r="L78" s="43"/>
      <c r="M78" s="43"/>
    </row>
    <row r="79" spans="10:13" x14ac:dyDescent="0.25">
      <c r="J79" s="43"/>
      <c r="K79" s="43"/>
      <c r="L79" s="43"/>
      <c r="M79" s="43"/>
    </row>
    <row r="80" spans="10:13" x14ac:dyDescent="0.25">
      <c r="J80" s="43"/>
      <c r="K80" s="43"/>
      <c r="L80" s="43"/>
      <c r="M80" s="43"/>
    </row>
    <row r="81" spans="10:13" x14ac:dyDescent="0.25">
      <c r="J81" s="43"/>
      <c r="K81" s="43"/>
      <c r="L81" s="43"/>
      <c r="M81" s="43"/>
    </row>
    <row r="82" spans="10:13" x14ac:dyDescent="0.25">
      <c r="J82" s="43"/>
      <c r="K82" s="43"/>
      <c r="L82" s="43"/>
      <c r="M82" s="43"/>
    </row>
    <row r="83" spans="10:13" x14ac:dyDescent="0.25">
      <c r="J83" s="43"/>
      <c r="K83" s="43"/>
      <c r="L83" s="43"/>
      <c r="M83" s="43"/>
    </row>
    <row r="84" spans="10:13" x14ac:dyDescent="0.25">
      <c r="J84" s="43"/>
      <c r="K84" s="43"/>
      <c r="L84" s="43"/>
      <c r="M84" s="43"/>
    </row>
    <row r="85" spans="10:13" x14ac:dyDescent="0.25">
      <c r="J85" s="43"/>
      <c r="K85" s="43"/>
      <c r="L85" s="43"/>
      <c r="M85" s="43"/>
    </row>
    <row r="86" spans="10:13" x14ac:dyDescent="0.25">
      <c r="J86" s="43"/>
      <c r="K86" s="43"/>
      <c r="L86" s="43"/>
      <c r="M86" s="43"/>
    </row>
    <row r="87" spans="10:13" x14ac:dyDescent="0.25">
      <c r="J87" s="43"/>
      <c r="K87" s="43"/>
      <c r="L87" s="43"/>
      <c r="M87" s="43"/>
    </row>
    <row r="88" spans="10:13" x14ac:dyDescent="0.25">
      <c r="J88" s="43"/>
      <c r="K88" s="43"/>
      <c r="L88" s="43"/>
      <c r="M88" s="43"/>
    </row>
    <row r="89" spans="10:13" x14ac:dyDescent="0.25">
      <c r="J89" s="43"/>
      <c r="K89" s="43"/>
      <c r="L89" s="43"/>
      <c r="M89" s="43"/>
    </row>
    <row r="90" spans="10:13" x14ac:dyDescent="0.25">
      <c r="J90" s="43"/>
      <c r="K90" s="43"/>
      <c r="L90" s="43"/>
      <c r="M90" s="43"/>
    </row>
    <row r="91" spans="10:13" x14ac:dyDescent="0.25">
      <c r="J91" s="43"/>
      <c r="K91" s="43"/>
      <c r="L91" s="43"/>
      <c r="M91" s="43"/>
    </row>
    <row r="92" spans="10:13" x14ac:dyDescent="0.25">
      <c r="J92" s="43"/>
      <c r="K92" s="43"/>
      <c r="L92" s="43"/>
      <c r="M92" s="43"/>
    </row>
    <row r="93" spans="10:13" x14ac:dyDescent="0.25">
      <c r="J93" s="43"/>
      <c r="K93" s="43"/>
      <c r="L93" s="43"/>
      <c r="M93" s="43"/>
    </row>
    <row r="94" spans="10:13" x14ac:dyDescent="0.25">
      <c r="J94" s="43"/>
      <c r="K94" s="43"/>
      <c r="L94" s="43"/>
      <c r="M94" s="43"/>
    </row>
    <row r="95" spans="10:13" x14ac:dyDescent="0.25">
      <c r="J95" s="43"/>
      <c r="K95" s="43"/>
      <c r="L95" s="43"/>
      <c r="M95" s="43"/>
    </row>
    <row r="96" spans="10:13" x14ac:dyDescent="0.25">
      <c r="J96" s="43"/>
      <c r="K96" s="43"/>
      <c r="L96" s="43"/>
      <c r="M96" s="43"/>
    </row>
    <row r="97" spans="10:13" x14ac:dyDescent="0.25">
      <c r="J97" s="43"/>
      <c r="K97" s="43"/>
      <c r="L97" s="43"/>
      <c r="M97" s="43"/>
    </row>
    <row r="98" spans="10:13" x14ac:dyDescent="0.25">
      <c r="J98" s="43"/>
      <c r="K98" s="43"/>
      <c r="L98" s="43"/>
      <c r="M98" s="43"/>
    </row>
    <row r="99" spans="10:13" x14ac:dyDescent="0.25">
      <c r="J99" s="43"/>
      <c r="K99" s="43"/>
      <c r="L99" s="43"/>
      <c r="M99" s="43"/>
    </row>
    <row r="100" spans="10:13" x14ac:dyDescent="0.25">
      <c r="J100" s="43"/>
      <c r="K100" s="43"/>
      <c r="L100" s="43"/>
      <c r="M100" s="43"/>
    </row>
    <row r="101" spans="10:13" x14ac:dyDescent="0.25">
      <c r="J101" s="43"/>
      <c r="K101" s="43"/>
      <c r="L101" s="43"/>
      <c r="M101" s="43"/>
    </row>
    <row r="102" spans="10:13" x14ac:dyDescent="0.25">
      <c r="J102" s="43"/>
      <c r="K102" s="43"/>
      <c r="L102" s="43"/>
      <c r="M102" s="43"/>
    </row>
    <row r="103" spans="10:13" x14ac:dyDescent="0.25">
      <c r="J103" s="43"/>
      <c r="K103" s="43"/>
      <c r="L103" s="43"/>
      <c r="M103" s="43"/>
    </row>
    <row r="104" spans="10:13" x14ac:dyDescent="0.25">
      <c r="J104" s="43"/>
      <c r="K104" s="43"/>
      <c r="L104" s="43"/>
      <c r="M104" s="43"/>
    </row>
    <row r="105" spans="10:13" x14ac:dyDescent="0.25">
      <c r="J105" s="43"/>
      <c r="K105" s="43"/>
      <c r="L105" s="43"/>
      <c r="M105" s="43"/>
    </row>
    <row r="106" spans="10:13" x14ac:dyDescent="0.25">
      <c r="J106" s="43"/>
      <c r="K106" s="43"/>
      <c r="L106" s="43"/>
      <c r="M106" s="43"/>
    </row>
    <row r="107" spans="10:13" x14ac:dyDescent="0.25">
      <c r="J107" s="43"/>
      <c r="K107" s="43"/>
      <c r="L107" s="43"/>
      <c r="M107" s="43"/>
    </row>
    <row r="108" spans="10:13" x14ac:dyDescent="0.25">
      <c r="J108" s="43"/>
      <c r="K108" s="43"/>
      <c r="L108" s="43"/>
      <c r="M108" s="43"/>
    </row>
    <row r="109" spans="10:13" x14ac:dyDescent="0.25">
      <c r="J109" s="43"/>
      <c r="K109" s="43"/>
      <c r="L109" s="43"/>
      <c r="M109" s="43"/>
    </row>
    <row r="110" spans="10:13" x14ac:dyDescent="0.25">
      <c r="J110" s="43"/>
      <c r="K110" s="43"/>
      <c r="L110" s="43"/>
      <c r="M110" s="43"/>
    </row>
    <row r="111" spans="10:13" x14ac:dyDescent="0.25">
      <c r="J111" s="43"/>
      <c r="K111" s="43"/>
      <c r="L111" s="43"/>
      <c r="M111" s="43"/>
    </row>
    <row r="112" spans="10:13" x14ac:dyDescent="0.25">
      <c r="J112" s="43"/>
      <c r="K112" s="43"/>
      <c r="L112" s="43"/>
      <c r="M112" s="43"/>
    </row>
    <row r="113" spans="10:13" x14ac:dyDescent="0.25">
      <c r="J113" s="43"/>
      <c r="K113" s="43"/>
      <c r="L113" s="43"/>
      <c r="M113" s="43"/>
    </row>
    <row r="114" spans="10:13" x14ac:dyDescent="0.25">
      <c r="J114" s="43"/>
      <c r="K114" s="43"/>
      <c r="L114" s="43"/>
      <c r="M114" s="43"/>
    </row>
    <row r="115" spans="10:13" x14ac:dyDescent="0.25">
      <c r="J115" s="43"/>
      <c r="K115" s="43"/>
      <c r="L115" s="43"/>
      <c r="M115" s="43"/>
    </row>
    <row r="116" spans="10:13" x14ac:dyDescent="0.25">
      <c r="J116" s="43"/>
      <c r="K116" s="43"/>
      <c r="L116" s="43"/>
      <c r="M116" s="43"/>
    </row>
    <row r="117" spans="10:13" x14ac:dyDescent="0.25">
      <c r="J117" s="43"/>
      <c r="K117" s="43"/>
      <c r="L117" s="43"/>
      <c r="M117" s="43"/>
    </row>
    <row r="118" spans="10:13" x14ac:dyDescent="0.25">
      <c r="J118" s="43"/>
      <c r="K118" s="43"/>
      <c r="L118" s="43"/>
      <c r="M118" s="43"/>
    </row>
    <row r="119" spans="10:13" x14ac:dyDescent="0.25">
      <c r="J119" s="43"/>
      <c r="K119" s="43"/>
      <c r="L119" s="43"/>
      <c r="M119" s="43"/>
    </row>
    <row r="120" spans="10:13" x14ac:dyDescent="0.25">
      <c r="J120" s="43"/>
      <c r="K120" s="43"/>
      <c r="L120" s="43"/>
      <c r="M120" s="43"/>
    </row>
    <row r="121" spans="10:13" x14ac:dyDescent="0.25">
      <c r="J121" s="43"/>
      <c r="K121" s="43"/>
      <c r="L121" s="43"/>
      <c r="M121" s="43"/>
    </row>
    <row r="122" spans="10:13" x14ac:dyDescent="0.25">
      <c r="J122" s="43"/>
      <c r="K122" s="43"/>
      <c r="L122" s="43"/>
      <c r="M122" s="43"/>
    </row>
    <row r="123" spans="10:13" x14ac:dyDescent="0.25">
      <c r="J123" s="43"/>
      <c r="K123" s="43"/>
      <c r="L123" s="43"/>
      <c r="M123" s="43"/>
    </row>
    <row r="124" spans="10:13" x14ac:dyDescent="0.25">
      <c r="J124" s="43"/>
      <c r="K124" s="43"/>
      <c r="L124" s="43"/>
      <c r="M124" s="43"/>
    </row>
    <row r="125" spans="10:13" x14ac:dyDescent="0.25">
      <c r="J125" s="43"/>
      <c r="K125" s="43"/>
      <c r="L125" s="43"/>
      <c r="M125" s="43"/>
    </row>
    <row r="126" spans="10:13" x14ac:dyDescent="0.25">
      <c r="J126" s="43"/>
      <c r="K126" s="43"/>
      <c r="L126" s="43"/>
      <c r="M126" s="43"/>
    </row>
    <row r="127" spans="10:13" x14ac:dyDescent="0.25">
      <c r="J127" s="43"/>
      <c r="K127" s="43"/>
      <c r="L127" s="43"/>
      <c r="M127" s="43"/>
    </row>
    <row r="128" spans="10:13" x14ac:dyDescent="0.25">
      <c r="J128" s="43"/>
      <c r="K128" s="43"/>
      <c r="L128" s="43"/>
      <c r="M128" s="43"/>
    </row>
    <row r="129" spans="10:13" x14ac:dyDescent="0.25">
      <c r="J129" s="43"/>
      <c r="K129" s="43"/>
      <c r="L129" s="43"/>
      <c r="M129" s="43"/>
    </row>
    <row r="130" spans="10:13" x14ac:dyDescent="0.25">
      <c r="J130" s="43"/>
      <c r="K130" s="43"/>
      <c r="L130" s="43"/>
      <c r="M130" s="43"/>
    </row>
    <row r="131" spans="10:13" x14ac:dyDescent="0.25">
      <c r="J131" s="43"/>
      <c r="K131" s="43"/>
      <c r="L131" s="43"/>
      <c r="M131" s="43"/>
    </row>
  </sheetData>
  <mergeCells count="23">
    <mergeCell ref="B2:M2"/>
    <mergeCell ref="B3:M3"/>
    <mergeCell ref="M4:M5"/>
    <mergeCell ref="D28:E28"/>
    <mergeCell ref="F28:G28"/>
    <mergeCell ref="H28:I28"/>
    <mergeCell ref="J28:K28"/>
    <mergeCell ref="L28:M28"/>
    <mergeCell ref="B28:C28"/>
    <mergeCell ref="B4:B5"/>
    <mergeCell ref="L29:M29"/>
    <mergeCell ref="C4:C5"/>
    <mergeCell ref="D4:D5"/>
    <mergeCell ref="E4:E5"/>
    <mergeCell ref="L4:L5"/>
    <mergeCell ref="F4:G4"/>
    <mergeCell ref="H4:I4"/>
    <mergeCell ref="J4:K4"/>
    <mergeCell ref="B29:C29"/>
    <mergeCell ref="D29:E29"/>
    <mergeCell ref="F29:G29"/>
    <mergeCell ref="H29:I29"/>
    <mergeCell ref="J29:K29"/>
  </mergeCells>
  <printOptions horizontalCentered="1" verticalCentered="1"/>
  <pageMargins left="0" right="0" top="0" bottom="0" header="0" footer="0"/>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8A4B-2FA3-47BA-A3CC-0F816DBF0A01}">
  <sheetPr>
    <tabColor rgb="FFFF0000"/>
  </sheetPr>
  <dimension ref="B1:BG29"/>
  <sheetViews>
    <sheetView showGridLines="0" zoomScale="84" zoomScaleNormal="84" zoomScaleSheetLayoutView="100" workbookViewId="0"/>
  </sheetViews>
  <sheetFormatPr defaultRowHeight="15" x14ac:dyDescent="0.25"/>
  <cols>
    <col min="1" max="1" width="5" customWidth="1"/>
    <col min="2" max="2" width="9.140625" customWidth="1"/>
    <col min="3" max="3" width="18.140625" style="43" customWidth="1"/>
    <col min="4" max="4" width="16.28515625" style="43" customWidth="1"/>
    <col min="5" max="5" width="10.42578125" style="51" customWidth="1"/>
    <col min="6" max="6" width="15" style="51" customWidth="1"/>
    <col min="7" max="7" width="16.42578125" style="51" customWidth="1"/>
    <col min="8" max="8" width="14" style="51" customWidth="1"/>
    <col min="9" max="9" width="16.28515625" customWidth="1"/>
    <col min="10" max="10" width="14" customWidth="1"/>
    <col min="11" max="12" width="16.28515625" customWidth="1"/>
    <col min="13" max="13" width="13.42578125" customWidth="1"/>
    <col min="14" max="14" width="14" customWidth="1"/>
    <col min="15" max="15" width="8.7109375" style="43" customWidth="1"/>
    <col min="16" max="17" width="11.28515625" style="43" customWidth="1"/>
    <col min="18" max="18" width="11.28515625" style="49" customWidth="1"/>
    <col min="19" max="20" width="11.28515625" style="43" customWidth="1"/>
    <col min="21" max="21" width="20.5703125" style="43" customWidth="1"/>
    <col min="22" max="40" width="11.28515625" style="43" customWidth="1"/>
    <col min="43" max="46" width="11.28515625" style="43" customWidth="1"/>
    <col min="47" max="53" width="12.42578125" customWidth="1"/>
  </cols>
  <sheetData>
    <row r="1" spans="2:59" x14ac:dyDescent="0.25">
      <c r="S1"/>
      <c r="T1"/>
      <c r="U1" s="40"/>
    </row>
    <row r="2" spans="2:59" ht="51" customHeight="1" x14ac:dyDescent="0.25">
      <c r="B2" s="594" t="s">
        <v>233</v>
      </c>
      <c r="C2" s="595"/>
      <c r="D2" s="595"/>
      <c r="E2" s="595"/>
      <c r="F2" s="595"/>
      <c r="G2" s="595"/>
      <c r="H2" s="595"/>
      <c r="I2" s="595"/>
      <c r="J2" s="595"/>
      <c r="K2" s="595"/>
      <c r="L2" s="595"/>
      <c r="M2" s="595"/>
      <c r="N2" s="595"/>
      <c r="O2" s="596"/>
      <c r="T2"/>
      <c r="U2" s="40"/>
    </row>
    <row r="3" spans="2:59" ht="60.75" customHeight="1" x14ac:dyDescent="0.25">
      <c r="B3" s="597" t="s">
        <v>232</v>
      </c>
      <c r="C3" s="598"/>
      <c r="D3" s="598"/>
      <c r="E3" s="598"/>
      <c r="F3" s="598"/>
      <c r="G3" s="598"/>
      <c r="H3" s="598"/>
      <c r="I3" s="598"/>
      <c r="J3" s="598"/>
      <c r="K3" s="598"/>
      <c r="L3" s="598"/>
      <c r="M3" s="598"/>
      <c r="N3" s="598"/>
      <c r="O3" s="599"/>
      <c r="U3" s="40"/>
    </row>
    <row r="4" spans="2:59" ht="67.5" customHeight="1" x14ac:dyDescent="0.25">
      <c r="B4" s="255" t="s">
        <v>143</v>
      </c>
      <c r="C4" s="256" t="s">
        <v>124</v>
      </c>
      <c r="D4" s="255" t="s">
        <v>147</v>
      </c>
      <c r="E4" s="256" t="s">
        <v>126</v>
      </c>
      <c r="F4" s="257" t="s">
        <v>158</v>
      </c>
      <c r="G4" s="257" t="s">
        <v>159</v>
      </c>
      <c r="H4" s="257" t="s">
        <v>161</v>
      </c>
      <c r="I4" s="257" t="s">
        <v>160</v>
      </c>
      <c r="J4" s="257" t="s">
        <v>163</v>
      </c>
      <c r="K4" s="257" t="s">
        <v>165</v>
      </c>
      <c r="L4" s="257" t="s">
        <v>162</v>
      </c>
      <c r="M4" s="257" t="s">
        <v>164</v>
      </c>
      <c r="N4" s="255" t="s">
        <v>131</v>
      </c>
      <c r="O4" s="256" t="s">
        <v>132</v>
      </c>
      <c r="P4" s="258"/>
      <c r="Q4" s="258"/>
      <c r="R4" s="258"/>
      <c r="S4" s="258"/>
      <c r="T4" s="258"/>
      <c r="U4" s="40"/>
      <c r="V4" s="258"/>
      <c r="W4" s="258"/>
      <c r="X4" s="259"/>
      <c r="Y4" s="259"/>
      <c r="Z4" s="258"/>
      <c r="AA4" s="258"/>
      <c r="AB4" s="258"/>
      <c r="AC4" s="258"/>
      <c r="AD4" s="258"/>
      <c r="AE4" s="258"/>
      <c r="AF4" s="258"/>
      <c r="AG4" s="258"/>
      <c r="AH4" s="259"/>
      <c r="AI4" s="259"/>
      <c r="AJ4" s="260"/>
      <c r="AK4" s="260"/>
      <c r="AL4" s="260"/>
      <c r="AM4" s="260"/>
      <c r="AN4" s="260"/>
      <c r="AO4" s="260"/>
      <c r="AP4" s="260"/>
      <c r="AQ4" s="260"/>
      <c r="AR4" s="258"/>
      <c r="AW4" s="43"/>
      <c r="AX4" s="44"/>
      <c r="AY4" s="44"/>
      <c r="AZ4" s="44"/>
      <c r="BA4" s="44"/>
      <c r="BB4" s="44"/>
      <c r="BC4" s="44"/>
      <c r="BD4" s="44"/>
      <c r="BE4" s="44"/>
      <c r="BF4" s="44"/>
      <c r="BG4" s="44"/>
    </row>
    <row r="5" spans="2:59" ht="27.75" customHeight="1" x14ac:dyDescent="0.25">
      <c r="B5" s="99">
        <v>1</v>
      </c>
      <c r="C5" s="100" t="s">
        <v>10</v>
      </c>
      <c r="D5" s="61">
        <v>0.27201056828241549</v>
      </c>
      <c r="E5" s="101">
        <v>31.879875522000003</v>
      </c>
      <c r="F5" s="102">
        <v>1.2374862019999999</v>
      </c>
      <c r="G5" s="102">
        <v>9.8922287260000026</v>
      </c>
      <c r="H5" s="102">
        <v>0.67514078399999999</v>
      </c>
      <c r="I5" s="102">
        <v>2.2473251980000004</v>
      </c>
      <c r="J5" s="102">
        <v>2.5986997389999997</v>
      </c>
      <c r="K5" s="102">
        <v>2.9162147490000003</v>
      </c>
      <c r="L5" s="102">
        <v>8.2970271640000028</v>
      </c>
      <c r="M5" s="102">
        <v>4.0157529599999995</v>
      </c>
      <c r="N5" s="99" t="s">
        <v>11</v>
      </c>
      <c r="O5" s="100">
        <v>1</v>
      </c>
      <c r="Q5" s="47"/>
      <c r="R5" s="40"/>
      <c r="S5" s="40"/>
      <c r="T5" s="40"/>
      <c r="U5" s="40"/>
    </row>
    <row r="6" spans="2:59" ht="27.75" customHeight="1" x14ac:dyDescent="0.25">
      <c r="B6" s="103">
        <v>2</v>
      </c>
      <c r="C6" s="104" t="s">
        <v>32</v>
      </c>
      <c r="D6" s="62">
        <v>0.16632544735238589</v>
      </c>
      <c r="E6" s="105">
        <v>19.493487297999998</v>
      </c>
      <c r="F6" s="106">
        <v>0.5467987729999999</v>
      </c>
      <c r="G6" s="106">
        <v>3.0842718209999997</v>
      </c>
      <c r="H6" s="106">
        <v>0.22334999999999999</v>
      </c>
      <c r="I6" s="106">
        <v>0.47352517199999999</v>
      </c>
      <c r="J6" s="106">
        <v>0.74655065100000007</v>
      </c>
      <c r="K6" s="106">
        <v>6.6990802840000017</v>
      </c>
      <c r="L6" s="106">
        <v>2.6528113289999999</v>
      </c>
      <c r="M6" s="106">
        <v>5.0670992679999998</v>
      </c>
      <c r="N6" s="103" t="s">
        <v>104</v>
      </c>
      <c r="O6" s="104">
        <v>2</v>
      </c>
      <c r="P6" s="44"/>
      <c r="Q6" s="47"/>
      <c r="R6" s="40"/>
      <c r="S6" s="40"/>
      <c r="T6" s="40"/>
      <c r="U6" s="40"/>
    </row>
    <row r="7" spans="2:59" ht="27.75" customHeight="1" x14ac:dyDescent="0.25">
      <c r="B7" s="99">
        <v>3</v>
      </c>
      <c r="C7" s="100" t="s">
        <v>74</v>
      </c>
      <c r="D7" s="61">
        <v>0.15478385882544748</v>
      </c>
      <c r="E7" s="101">
        <v>18.14080307</v>
      </c>
      <c r="F7" s="102">
        <v>0.53167650600000005</v>
      </c>
      <c r="G7" s="102">
        <v>7.0981788090000002</v>
      </c>
      <c r="H7" s="102">
        <v>0.65075779499999986</v>
      </c>
      <c r="I7" s="102">
        <v>0.53758235200000004</v>
      </c>
      <c r="J7" s="102">
        <v>0.29099943499999997</v>
      </c>
      <c r="K7" s="102">
        <v>4.7650843709999995</v>
      </c>
      <c r="L7" s="102">
        <v>2.620686445</v>
      </c>
      <c r="M7" s="102">
        <v>1.6458373569999998</v>
      </c>
      <c r="N7" s="99" t="s">
        <v>102</v>
      </c>
      <c r="O7" s="100">
        <v>3</v>
      </c>
      <c r="Q7" s="47"/>
      <c r="R7" s="40"/>
      <c r="S7" s="40"/>
      <c r="T7" s="40"/>
      <c r="U7" s="40"/>
    </row>
    <row r="8" spans="2:59" ht="27.75" customHeight="1" x14ac:dyDescent="0.25">
      <c r="B8" s="103">
        <v>4</v>
      </c>
      <c r="C8" s="104" t="s">
        <v>30</v>
      </c>
      <c r="D8" s="62">
        <v>0.13194418287150445</v>
      </c>
      <c r="E8" s="105">
        <v>15.463973154999998</v>
      </c>
      <c r="F8" s="106">
        <v>0.33400000000000002</v>
      </c>
      <c r="G8" s="106">
        <v>13.145182482999999</v>
      </c>
      <c r="H8" s="106">
        <v>0</v>
      </c>
      <c r="I8" s="106">
        <v>0.34883244000000002</v>
      </c>
      <c r="J8" s="106">
        <v>0.192105725</v>
      </c>
      <c r="K8" s="106">
        <v>0.72841147599999989</v>
      </c>
      <c r="L8" s="106">
        <v>0.32498681400000001</v>
      </c>
      <c r="M8" s="106">
        <v>0.39045421700000005</v>
      </c>
      <c r="N8" s="103" t="s">
        <v>103</v>
      </c>
      <c r="O8" s="104">
        <v>4</v>
      </c>
      <c r="P8" s="44"/>
      <c r="Q8" s="47"/>
      <c r="R8" s="40"/>
      <c r="S8" s="40"/>
      <c r="T8" s="40"/>
      <c r="U8" s="40"/>
    </row>
    <row r="9" spans="2:59" ht="27.75" customHeight="1" x14ac:dyDescent="0.25">
      <c r="B9" s="99">
        <v>5</v>
      </c>
      <c r="C9" s="100" t="s">
        <v>26</v>
      </c>
      <c r="D9" s="61">
        <v>5.8180792465332989E-2</v>
      </c>
      <c r="E9" s="101">
        <v>6.818839552</v>
      </c>
      <c r="F9" s="102">
        <v>6.2352735000000006E-2</v>
      </c>
      <c r="G9" s="102">
        <v>0.55550519899999995</v>
      </c>
      <c r="H9" s="102">
        <v>0.13335</v>
      </c>
      <c r="I9" s="102">
        <v>0.100703685</v>
      </c>
      <c r="J9" s="102">
        <v>0.82039613500000019</v>
      </c>
      <c r="K9" s="102">
        <v>1.5275458129999997</v>
      </c>
      <c r="L9" s="102">
        <v>1.9079157490000003</v>
      </c>
      <c r="M9" s="102">
        <v>1.7110702360000001</v>
      </c>
      <c r="N9" s="99" t="s">
        <v>27</v>
      </c>
      <c r="O9" s="100">
        <v>5</v>
      </c>
      <c r="Q9" s="47"/>
      <c r="R9" s="40"/>
      <c r="S9" s="40"/>
      <c r="T9" s="40"/>
      <c r="U9" s="40"/>
    </row>
    <row r="10" spans="2:59" ht="27.75" customHeight="1" x14ac:dyDescent="0.25">
      <c r="B10" s="103">
        <v>6</v>
      </c>
      <c r="C10" s="104" t="s">
        <v>12</v>
      </c>
      <c r="D10" s="62">
        <v>5.1129911725296878E-2</v>
      </c>
      <c r="E10" s="105">
        <v>5.9924701879999995</v>
      </c>
      <c r="F10" s="106">
        <v>4.53E-2</v>
      </c>
      <c r="G10" s="106">
        <v>0.57968015799999995</v>
      </c>
      <c r="H10" s="106">
        <v>0</v>
      </c>
      <c r="I10" s="106">
        <v>0.34324940400000004</v>
      </c>
      <c r="J10" s="106">
        <v>0.31249303700000003</v>
      </c>
      <c r="K10" s="106">
        <v>0.28399323199999998</v>
      </c>
      <c r="L10" s="106">
        <v>0.60655190099999989</v>
      </c>
      <c r="M10" s="106">
        <v>3.8212024560000004</v>
      </c>
      <c r="N10" s="103" t="s">
        <v>13</v>
      </c>
      <c r="O10" s="104">
        <v>6</v>
      </c>
      <c r="P10" s="44"/>
      <c r="Q10" s="47"/>
      <c r="R10" s="40"/>
      <c r="S10" s="40"/>
      <c r="T10" s="40"/>
      <c r="U10" s="40"/>
    </row>
    <row r="11" spans="2:59" ht="27.75" customHeight="1" x14ac:dyDescent="0.25">
      <c r="B11" s="99">
        <v>7</v>
      </c>
      <c r="C11" s="100" t="s">
        <v>5</v>
      </c>
      <c r="D11" s="61">
        <v>4.1076000145831085E-2</v>
      </c>
      <c r="E11" s="101">
        <v>4.814142994</v>
      </c>
      <c r="F11" s="102">
        <v>0.11059999999999999</v>
      </c>
      <c r="G11" s="102">
        <v>0.44529919299999998</v>
      </c>
      <c r="H11" s="102">
        <v>0</v>
      </c>
      <c r="I11" s="102">
        <v>8.6536458999999996E-2</v>
      </c>
      <c r="J11" s="102">
        <v>1.8111220669999999</v>
      </c>
      <c r="K11" s="102">
        <v>0.40653261299999999</v>
      </c>
      <c r="L11" s="102">
        <v>0.28689505900000001</v>
      </c>
      <c r="M11" s="102">
        <v>1.6671576029999999</v>
      </c>
      <c r="N11" s="99" t="s">
        <v>6</v>
      </c>
      <c r="O11" s="100">
        <v>7</v>
      </c>
      <c r="Q11" s="47"/>
      <c r="R11" s="40"/>
      <c r="S11" s="40"/>
      <c r="T11" s="40"/>
      <c r="U11" s="40"/>
    </row>
    <row r="12" spans="2:59" ht="27.75" customHeight="1" x14ac:dyDescent="0.25">
      <c r="B12" s="103">
        <v>8</v>
      </c>
      <c r="C12" s="104" t="s">
        <v>16</v>
      </c>
      <c r="D12" s="62">
        <v>3.2117254710716435E-2</v>
      </c>
      <c r="E12" s="105">
        <v>3.7641702259999996</v>
      </c>
      <c r="F12" s="106">
        <v>0.41371659100000002</v>
      </c>
      <c r="G12" s="106">
        <v>0.31468690299999996</v>
      </c>
      <c r="H12" s="106">
        <v>0</v>
      </c>
      <c r="I12" s="106">
        <v>2.8538730000000003E-3</v>
      </c>
      <c r="J12" s="106">
        <v>1.1138885249999999</v>
      </c>
      <c r="K12" s="106">
        <v>0.43116824000000004</v>
      </c>
      <c r="L12" s="106">
        <v>1.2254833009999999</v>
      </c>
      <c r="M12" s="106">
        <v>0.26237279299999999</v>
      </c>
      <c r="N12" s="103" t="s">
        <v>17</v>
      </c>
      <c r="O12" s="104">
        <v>8</v>
      </c>
      <c r="P12" s="44"/>
      <c r="Q12" s="47"/>
      <c r="R12" s="40"/>
      <c r="S12" s="40"/>
      <c r="T12" s="40"/>
      <c r="U12" s="40"/>
    </row>
    <row r="13" spans="2:59" ht="27.75" customHeight="1" x14ac:dyDescent="0.25">
      <c r="B13" s="99">
        <v>9</v>
      </c>
      <c r="C13" s="100" t="s">
        <v>14</v>
      </c>
      <c r="D13" s="61">
        <v>2.5568009483299618E-2</v>
      </c>
      <c r="E13" s="101">
        <v>2.996592981</v>
      </c>
      <c r="F13" s="102">
        <v>4.4299999999999999E-2</v>
      </c>
      <c r="G13" s="102">
        <v>0.48378009</v>
      </c>
      <c r="H13" s="102">
        <v>5.5003919999999998E-2</v>
      </c>
      <c r="I13" s="102">
        <v>0</v>
      </c>
      <c r="J13" s="102">
        <v>3.5000000000000003E-2</v>
      </c>
      <c r="K13" s="102">
        <v>4.8129742000000003E-2</v>
      </c>
      <c r="L13" s="102">
        <v>0.38295226500000001</v>
      </c>
      <c r="M13" s="102">
        <v>1.9474269639999999</v>
      </c>
      <c r="N13" s="99" t="s">
        <v>15</v>
      </c>
      <c r="O13" s="100">
        <v>9</v>
      </c>
      <c r="Q13" s="47"/>
      <c r="R13" s="40"/>
      <c r="S13" s="40"/>
      <c r="T13" s="40"/>
      <c r="U13" s="40"/>
    </row>
    <row r="14" spans="2:59" ht="27.75" customHeight="1" x14ac:dyDescent="0.25">
      <c r="B14" s="103">
        <v>10</v>
      </c>
      <c r="C14" s="104" t="s">
        <v>24</v>
      </c>
      <c r="D14" s="62">
        <v>2.4837840396031392E-2</v>
      </c>
      <c r="E14" s="105">
        <v>2.9110165280000002</v>
      </c>
      <c r="F14" s="106">
        <v>0.22834886700000001</v>
      </c>
      <c r="G14" s="106">
        <v>1.4395295859999997</v>
      </c>
      <c r="H14" s="106">
        <v>3.6433420000000001E-2</v>
      </c>
      <c r="I14" s="106">
        <v>0.40113011100000001</v>
      </c>
      <c r="J14" s="106">
        <v>2.1214818999999999E-2</v>
      </c>
      <c r="K14" s="106">
        <v>0.23637384</v>
      </c>
      <c r="L14" s="106">
        <v>0.52604588900000004</v>
      </c>
      <c r="M14" s="106">
        <v>2.1939996E-2</v>
      </c>
      <c r="N14" s="103" t="s">
        <v>25</v>
      </c>
      <c r="O14" s="104">
        <v>10</v>
      </c>
      <c r="P14" s="44"/>
      <c r="Q14" s="47"/>
      <c r="R14" s="40"/>
      <c r="S14" s="40"/>
      <c r="T14" s="40"/>
      <c r="U14" s="40"/>
    </row>
    <row r="15" spans="2:59" ht="27.75" customHeight="1" x14ac:dyDescent="0.25">
      <c r="B15" s="99">
        <v>11</v>
      </c>
      <c r="C15" s="100" t="s">
        <v>3</v>
      </c>
      <c r="D15" s="61">
        <v>1.3115225415788986E-2</v>
      </c>
      <c r="E15" s="101">
        <v>1.5371158420000002</v>
      </c>
      <c r="F15" s="102">
        <v>0.469013825</v>
      </c>
      <c r="G15" s="102">
        <v>0.35926304599999997</v>
      </c>
      <c r="H15" s="102">
        <v>0</v>
      </c>
      <c r="I15" s="102">
        <v>5.5358489999999998E-3</v>
      </c>
      <c r="J15" s="102">
        <v>0.40261142800000005</v>
      </c>
      <c r="K15" s="102">
        <v>0.17357920799999998</v>
      </c>
      <c r="L15" s="102">
        <v>8.8033860000000005E-2</v>
      </c>
      <c r="M15" s="102">
        <v>3.9078625999999998E-2</v>
      </c>
      <c r="N15" s="99" t="s">
        <v>4</v>
      </c>
      <c r="O15" s="100">
        <v>11</v>
      </c>
      <c r="Q15" s="47"/>
      <c r="R15" s="40"/>
      <c r="S15" s="40"/>
      <c r="T15" s="40"/>
      <c r="U15" s="40"/>
    </row>
    <row r="16" spans="2:59" ht="27.75" customHeight="1" x14ac:dyDescent="0.25">
      <c r="B16" s="103">
        <v>12</v>
      </c>
      <c r="C16" s="104" t="s">
        <v>8</v>
      </c>
      <c r="D16" s="62">
        <v>8.9748351022307955E-3</v>
      </c>
      <c r="E16" s="105">
        <v>1.0518584909999997</v>
      </c>
      <c r="F16" s="106">
        <v>0</v>
      </c>
      <c r="G16" s="106">
        <v>2.8754086000000002E-2</v>
      </c>
      <c r="H16" s="106">
        <v>9.1593110999999991E-2</v>
      </c>
      <c r="I16" s="106">
        <v>0.112693297</v>
      </c>
      <c r="J16" s="106">
        <v>2.7597715000000002E-2</v>
      </c>
      <c r="K16" s="106">
        <v>0</v>
      </c>
      <c r="L16" s="106">
        <v>0.76716999999999991</v>
      </c>
      <c r="M16" s="106">
        <v>2.4050281999999999E-2</v>
      </c>
      <c r="N16" s="103" t="s">
        <v>9</v>
      </c>
      <c r="O16" s="104">
        <v>12</v>
      </c>
      <c r="P16" s="44"/>
      <c r="Q16" s="47"/>
      <c r="R16" s="40"/>
      <c r="S16" s="40"/>
      <c r="T16" s="40"/>
      <c r="U16" s="40"/>
    </row>
    <row r="17" spans="2:59" ht="27.75" customHeight="1" x14ac:dyDescent="0.25">
      <c r="B17" s="99">
        <v>13</v>
      </c>
      <c r="C17" s="100" t="s">
        <v>20</v>
      </c>
      <c r="D17" s="61">
        <v>6.4741627478631866E-3</v>
      </c>
      <c r="E17" s="101">
        <v>0.75877751299999996</v>
      </c>
      <c r="F17" s="102">
        <v>0.75390327499999998</v>
      </c>
      <c r="G17" s="102">
        <v>1.2049960000000001E-3</v>
      </c>
      <c r="H17" s="102">
        <v>0</v>
      </c>
      <c r="I17" s="102">
        <v>0</v>
      </c>
      <c r="J17" s="102">
        <v>0</v>
      </c>
      <c r="K17" s="102">
        <v>3.6692420000000001E-3</v>
      </c>
      <c r="L17" s="102">
        <v>0</v>
      </c>
      <c r="M17" s="102">
        <v>0</v>
      </c>
      <c r="N17" s="99" t="s">
        <v>21</v>
      </c>
      <c r="O17" s="100">
        <v>13</v>
      </c>
    </row>
    <row r="18" spans="2:59" ht="27.75" customHeight="1" x14ac:dyDescent="0.25">
      <c r="B18" s="103">
        <v>14</v>
      </c>
      <c r="C18" s="104" t="s">
        <v>22</v>
      </c>
      <c r="D18" s="62">
        <v>6.0282717783061322E-3</v>
      </c>
      <c r="E18" s="105">
        <v>0.70651870299999997</v>
      </c>
      <c r="F18" s="106">
        <v>5.8899999999999994E-2</v>
      </c>
      <c r="G18" s="106">
        <v>6.0209801E-2</v>
      </c>
      <c r="H18" s="106">
        <v>0</v>
      </c>
      <c r="I18" s="106">
        <v>2.6605319999999998E-2</v>
      </c>
      <c r="J18" s="106">
        <v>0.35454176300000001</v>
      </c>
      <c r="K18" s="106">
        <v>6.9082119999999995E-3</v>
      </c>
      <c r="L18" s="106">
        <v>0.17662630200000001</v>
      </c>
      <c r="M18" s="106">
        <v>2.2727305E-2</v>
      </c>
      <c r="N18" s="103" t="s">
        <v>23</v>
      </c>
      <c r="O18" s="104">
        <v>14</v>
      </c>
    </row>
    <row r="19" spans="2:59" ht="27.75" customHeight="1" x14ac:dyDescent="0.25">
      <c r="B19" s="99">
        <v>15</v>
      </c>
      <c r="C19" s="100" t="s">
        <v>40</v>
      </c>
      <c r="D19" s="61">
        <v>5.7515452853610666E-3</v>
      </c>
      <c r="E19" s="101">
        <v>0.67408611699999998</v>
      </c>
      <c r="F19" s="102">
        <v>7.9143396000000005E-2</v>
      </c>
      <c r="G19" s="102">
        <v>0.296371985</v>
      </c>
      <c r="H19" s="102">
        <v>0.107569897</v>
      </c>
      <c r="I19" s="102">
        <v>4.4315530999999998E-2</v>
      </c>
      <c r="J19" s="102">
        <v>4.8702922000000003E-2</v>
      </c>
      <c r="K19" s="102">
        <v>3.3198809000000003E-2</v>
      </c>
      <c r="L19" s="102">
        <v>8.6917320000000006E-3</v>
      </c>
      <c r="M19" s="102">
        <v>5.6091845000000001E-2</v>
      </c>
      <c r="N19" s="99" t="s">
        <v>41</v>
      </c>
      <c r="O19" s="100">
        <v>15</v>
      </c>
    </row>
    <row r="20" spans="2:59" ht="27.75" customHeight="1" x14ac:dyDescent="0.25">
      <c r="B20" s="103">
        <v>16</v>
      </c>
      <c r="C20" s="104" t="s">
        <v>36</v>
      </c>
      <c r="D20" s="62">
        <v>6.9229827656183609E-4</v>
      </c>
      <c r="E20" s="105">
        <v>8.1137961000000008E-2</v>
      </c>
      <c r="F20" s="106">
        <v>0</v>
      </c>
      <c r="G20" s="106">
        <v>5.9425357000000005E-2</v>
      </c>
      <c r="H20" s="106">
        <v>0</v>
      </c>
      <c r="I20" s="106">
        <v>0</v>
      </c>
      <c r="J20" s="106">
        <v>1.8615386000000001E-2</v>
      </c>
      <c r="K20" s="106">
        <v>3.0972179999999997E-3</v>
      </c>
      <c r="L20" s="106">
        <v>0</v>
      </c>
      <c r="M20" s="106">
        <v>0</v>
      </c>
      <c r="N20" s="103" t="s">
        <v>37</v>
      </c>
      <c r="O20" s="104">
        <v>16</v>
      </c>
    </row>
    <row r="21" spans="2:59" ht="27.75" customHeight="1" x14ac:dyDescent="0.25">
      <c r="B21" s="99">
        <v>17</v>
      </c>
      <c r="C21" s="100" t="s">
        <v>18</v>
      </c>
      <c r="D21" s="61">
        <v>5.5836487771416415E-4</v>
      </c>
      <c r="E21" s="101">
        <v>6.5440849999999995E-2</v>
      </c>
      <c r="F21" s="102">
        <v>3.8E-3</v>
      </c>
      <c r="G21" s="102">
        <v>6.1543252999999999E-2</v>
      </c>
      <c r="H21" s="102">
        <v>0</v>
      </c>
      <c r="I21" s="102">
        <v>0</v>
      </c>
      <c r="J21" s="102">
        <v>0</v>
      </c>
      <c r="K21" s="102">
        <v>9.7597000000000008E-5</v>
      </c>
      <c r="L21" s="102">
        <v>0</v>
      </c>
      <c r="M21" s="102">
        <v>0</v>
      </c>
      <c r="N21" s="99" t="s">
        <v>19</v>
      </c>
      <c r="O21" s="100">
        <v>17</v>
      </c>
    </row>
    <row r="22" spans="2:59" ht="27.75" customHeight="1" x14ac:dyDescent="0.25">
      <c r="B22" s="103">
        <v>18</v>
      </c>
      <c r="C22" s="104" t="s">
        <v>34</v>
      </c>
      <c r="D22" s="62">
        <v>2.8332372207356087E-4</v>
      </c>
      <c r="E22" s="105">
        <v>3.3205787000000007E-2</v>
      </c>
      <c r="F22" s="106">
        <v>0</v>
      </c>
      <c r="G22" s="106">
        <v>1.7224860000000001E-3</v>
      </c>
      <c r="H22" s="106">
        <v>7.4389619999999995E-3</v>
      </c>
      <c r="I22" s="106">
        <v>0</v>
      </c>
      <c r="J22" s="106">
        <v>0</v>
      </c>
      <c r="K22" s="106">
        <v>0</v>
      </c>
      <c r="L22" s="106">
        <v>2.3420000000000003E-2</v>
      </c>
      <c r="M22" s="106">
        <v>6.2433900000000001E-4</v>
      </c>
      <c r="N22" s="103" t="s">
        <v>35</v>
      </c>
      <c r="O22" s="104">
        <v>18</v>
      </c>
    </row>
    <row r="23" spans="2:59" ht="27.75" customHeight="1" x14ac:dyDescent="0.25">
      <c r="B23" s="99">
        <v>19</v>
      </c>
      <c r="C23" s="100" t="s">
        <v>44</v>
      </c>
      <c r="D23" s="61">
        <v>5.8698335103762887E-5</v>
      </c>
      <c r="E23" s="101">
        <v>6.8794959999999997E-3</v>
      </c>
      <c r="F23" s="102">
        <v>0</v>
      </c>
      <c r="G23" s="102">
        <v>6.8794959999999997E-3</v>
      </c>
      <c r="H23" s="102">
        <v>0</v>
      </c>
      <c r="I23" s="102">
        <v>0</v>
      </c>
      <c r="J23" s="102">
        <v>0</v>
      </c>
      <c r="K23" s="102">
        <v>0</v>
      </c>
      <c r="L23" s="102">
        <v>0</v>
      </c>
      <c r="M23" s="102">
        <v>0</v>
      </c>
      <c r="N23" s="99" t="s">
        <v>45</v>
      </c>
      <c r="O23" s="100">
        <v>19</v>
      </c>
    </row>
    <row r="24" spans="2:59" ht="27.75" customHeight="1" x14ac:dyDescent="0.25">
      <c r="B24" s="103">
        <v>20</v>
      </c>
      <c r="C24" s="104" t="s">
        <v>28</v>
      </c>
      <c r="D24" s="62">
        <v>4.9775287082537339E-5</v>
      </c>
      <c r="E24" s="105">
        <v>5.8337069999999996E-3</v>
      </c>
      <c r="F24" s="106">
        <v>2.3E-3</v>
      </c>
      <c r="G24" s="106">
        <v>3.5337069999999996E-3</v>
      </c>
      <c r="H24" s="106">
        <v>0</v>
      </c>
      <c r="I24" s="106">
        <v>0</v>
      </c>
      <c r="J24" s="106">
        <v>0</v>
      </c>
      <c r="K24" s="106">
        <v>0</v>
      </c>
      <c r="L24" s="106">
        <v>0</v>
      </c>
      <c r="M24" s="106">
        <v>0</v>
      </c>
      <c r="N24" s="103" t="s">
        <v>29</v>
      </c>
      <c r="O24" s="104">
        <v>20</v>
      </c>
    </row>
    <row r="25" spans="2:59" ht="27.75" customHeight="1" x14ac:dyDescent="0.25">
      <c r="B25" s="99">
        <v>21</v>
      </c>
      <c r="C25" s="100" t="s">
        <v>38</v>
      </c>
      <c r="D25" s="61">
        <v>3.9632913651959376E-5</v>
      </c>
      <c r="E25" s="101">
        <v>4.6450120000000004E-3</v>
      </c>
      <c r="F25" s="102">
        <v>0</v>
      </c>
      <c r="G25" s="102">
        <v>4.6450120000000004E-3</v>
      </c>
      <c r="H25" s="102">
        <v>0</v>
      </c>
      <c r="I25" s="102">
        <v>0</v>
      </c>
      <c r="J25" s="102">
        <v>0</v>
      </c>
      <c r="K25" s="102">
        <v>0</v>
      </c>
      <c r="L25" s="102">
        <v>0</v>
      </c>
      <c r="M25" s="102">
        <v>0</v>
      </c>
      <c r="N25" s="99" t="s">
        <v>39</v>
      </c>
      <c r="O25" s="100">
        <v>21</v>
      </c>
    </row>
    <row r="26" spans="2:59" ht="27.75" customHeight="1" x14ac:dyDescent="0.25">
      <c r="B26" s="103">
        <v>22</v>
      </c>
      <c r="C26" s="104" t="s">
        <v>7</v>
      </c>
      <c r="D26" s="62">
        <v>0</v>
      </c>
      <c r="E26" s="105">
        <v>0</v>
      </c>
      <c r="F26" s="106">
        <v>0</v>
      </c>
      <c r="G26" s="106">
        <v>0</v>
      </c>
      <c r="H26" s="106">
        <v>0</v>
      </c>
      <c r="I26" s="106">
        <v>0</v>
      </c>
      <c r="J26" s="106">
        <v>0</v>
      </c>
      <c r="K26" s="106">
        <v>0</v>
      </c>
      <c r="L26" s="106">
        <v>0</v>
      </c>
      <c r="M26" s="106">
        <v>0</v>
      </c>
      <c r="N26" s="103" t="s">
        <v>105</v>
      </c>
      <c r="O26" s="104">
        <v>22</v>
      </c>
    </row>
    <row r="27" spans="2:59" s="264" customFormat="1" ht="39" customHeight="1" x14ac:dyDescent="0.3">
      <c r="B27" s="600" t="s">
        <v>135</v>
      </c>
      <c r="C27" s="601"/>
      <c r="D27" s="602">
        <f>SUM(F27:M27)</f>
        <v>117.20087099300004</v>
      </c>
      <c r="E27" s="602"/>
      <c r="F27" s="265">
        <v>4.9216401700000008</v>
      </c>
      <c r="G27" s="265">
        <v>37.921896193000016</v>
      </c>
      <c r="H27" s="265">
        <v>1.980637889</v>
      </c>
      <c r="I27" s="265">
        <v>4.7308886909999996</v>
      </c>
      <c r="J27" s="265">
        <v>8.7945393470000006</v>
      </c>
      <c r="K27" s="265">
        <v>18.263084646000006</v>
      </c>
      <c r="L27" s="265">
        <v>19.895297810000002</v>
      </c>
      <c r="M27" s="265">
        <v>20.692886247000004</v>
      </c>
      <c r="N27" s="603" t="s">
        <v>47</v>
      </c>
      <c r="O27" s="604"/>
      <c r="P27" s="266"/>
      <c r="Q27" s="266"/>
      <c r="R27" s="267"/>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Q27" s="266"/>
      <c r="AR27" s="266"/>
      <c r="AS27" s="266"/>
      <c r="AT27" s="266"/>
    </row>
    <row r="28" spans="2:59" ht="39" customHeight="1" x14ac:dyDescent="0.25">
      <c r="B28" s="591" t="s">
        <v>166</v>
      </c>
      <c r="C28" s="592"/>
      <c r="D28" s="593">
        <v>1</v>
      </c>
      <c r="E28" s="593"/>
      <c r="F28" s="261">
        <v>4.1993204728776733E-2</v>
      </c>
      <c r="G28" s="261">
        <v>0.32356326255685375</v>
      </c>
      <c r="H28" s="261">
        <v>1.6899515099322904E-2</v>
      </c>
      <c r="I28" s="261">
        <v>4.0365644477868751E-2</v>
      </c>
      <c r="J28" s="261">
        <v>7.5038173969929498E-2</v>
      </c>
      <c r="K28" s="261">
        <v>0.15582720922859686</v>
      </c>
      <c r="L28" s="261">
        <v>0.16975383921155562</v>
      </c>
      <c r="M28" s="261">
        <v>0.1765591507270958</v>
      </c>
      <c r="N28" s="591" t="s">
        <v>150</v>
      </c>
      <c r="O28" s="592"/>
      <c r="P28" s="262"/>
      <c r="Q28" s="262"/>
      <c r="R28" s="262"/>
      <c r="S28" s="262"/>
      <c r="T28" s="262"/>
      <c r="U28" s="262"/>
      <c r="V28" s="262"/>
      <c r="W28" s="262"/>
      <c r="X28" s="263"/>
      <c r="Y28" s="263"/>
      <c r="Z28" s="263"/>
      <c r="AA28" s="263"/>
      <c r="AB28" s="263"/>
      <c r="AC28" s="263"/>
      <c r="AD28" s="263"/>
      <c r="AE28" s="263"/>
      <c r="AF28" s="263"/>
      <c r="AG28" s="262"/>
      <c r="AH28" s="262"/>
      <c r="AI28" s="262"/>
      <c r="AJ28" s="262"/>
      <c r="AK28" s="262"/>
      <c r="AL28" s="262"/>
      <c r="AM28" s="262"/>
      <c r="AN28" s="262"/>
      <c r="AO28" s="262"/>
      <c r="AP28" s="262"/>
      <c r="AQ28" s="262"/>
      <c r="AR28" s="262"/>
      <c r="AS28" s="44"/>
      <c r="AT28" s="44"/>
      <c r="AW28" s="44"/>
      <c r="AX28" s="44"/>
      <c r="AY28" s="47"/>
      <c r="AZ28" s="48"/>
      <c r="BA28" s="1"/>
      <c r="BB28" s="1"/>
      <c r="BC28" s="1"/>
      <c r="BD28" s="1"/>
      <c r="BE28" s="1"/>
      <c r="BF28" s="1"/>
      <c r="BG28" s="1"/>
    </row>
    <row r="29" spans="2:59" x14ac:dyDescent="0.25">
      <c r="B29" s="82" t="s">
        <v>77</v>
      </c>
      <c r="C29"/>
      <c r="D29"/>
      <c r="E29"/>
      <c r="F29"/>
      <c r="G29"/>
      <c r="H29"/>
      <c r="O29" s="84" t="s">
        <v>76</v>
      </c>
    </row>
  </sheetData>
  <mergeCells count="8">
    <mergeCell ref="B28:C28"/>
    <mergeCell ref="D28:E28"/>
    <mergeCell ref="N28:O28"/>
    <mergeCell ref="B2:O2"/>
    <mergeCell ref="B3:O3"/>
    <mergeCell ref="B27:C27"/>
    <mergeCell ref="D27:E27"/>
    <mergeCell ref="N27:O27"/>
  </mergeCells>
  <printOptions horizontalCentered="1" verticalCentered="1"/>
  <pageMargins left="0" right="0" top="0" bottom="0" header="0" footer="0"/>
  <pageSetup paperSize="9"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9" ma:contentTypeDescription="Create a new document." ma:contentTypeScope="" ma:versionID="6de5a0749a67ab4aa1e355e3261f9fd4">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0b9ff4c4348abfa6e768c7f3081258c9"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0C0C1-B957-4B9C-BB42-8F7A73B26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8D7DB1-48D1-45A7-8157-510C94C24031}">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e234cb40-727e-478a-a1b2-0db8b2c44b94"/>
    <ds:schemaRef ds:uri="8f20058f-962e-4714-94be-9ada6463a423"/>
    <ds:schemaRef ds:uri="http://purl.org/dc/terms/"/>
  </ds:schemaRefs>
</ds:datastoreItem>
</file>

<file path=customXml/itemProps3.xml><?xml version="1.0" encoding="utf-8"?>
<ds:datastoreItem xmlns:ds="http://schemas.openxmlformats.org/officeDocument/2006/customXml" ds:itemID="{C8FB7DDC-1723-4CCC-BAE5-F7AEA301B0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Database Description</vt:lpstr>
      <vt:lpstr>Content</vt:lpstr>
      <vt:lpstr>Total Arab-operations </vt:lpstr>
      <vt:lpstr>Total world-operations</vt:lpstr>
      <vt:lpstr>  By Insurer-Total </vt:lpstr>
      <vt:lpstr>Arab-Outstanding Commitments</vt:lpstr>
      <vt:lpstr>Arab-Outstanding 2024</vt:lpstr>
      <vt:lpstr>Arab-Outstanding by Insurer </vt:lpstr>
      <vt:lpstr>MLT&amp; PRI Outstanding by sector</vt:lpstr>
      <vt:lpstr>Arab New Commitments</vt:lpstr>
      <vt:lpstr>Arab-NewCommitments 2023</vt:lpstr>
      <vt:lpstr>Arab NewCommmtment by Insurer</vt:lpstr>
      <vt:lpstr>MLT&amp; PRI-New by Sector</vt:lpstr>
      <vt:lpstr>Arab- Claims Paid</vt:lpstr>
      <vt:lpstr>Arab-Claims Paid 24-Business</vt:lpstr>
      <vt:lpstr>Arab-ClaimsPaid by Insurer</vt:lpstr>
      <vt:lpstr>MLT&amp; PRI-Claims Paid  Sector</vt:lpstr>
      <vt:lpstr>Arab- Recoveries</vt:lpstr>
      <vt:lpstr>Arab- Recoveries 24-Business</vt:lpstr>
      <vt:lpstr>Arab-Recoveries by Insurer</vt:lpstr>
      <vt:lpstr>MLT&amp; PRI-Recoveries  Sector</vt:lpstr>
      <vt:lpstr> %New Commi- total import </vt:lpstr>
      <vt:lpstr>Projection 2</vt:lpstr>
      <vt:lpstr>New Commitments-total exp (val)</vt:lpstr>
      <vt:lpstr>'  By Insurer-Total '!Print_Area</vt:lpstr>
      <vt:lpstr>' %New Commi- total import '!Print_Area</vt:lpstr>
      <vt:lpstr>'Arab- Claims Paid'!Print_Area</vt:lpstr>
      <vt:lpstr>'Arab New Commitments'!Print_Area</vt:lpstr>
      <vt:lpstr>'Arab NewCommmtment by Insurer'!Print_Area</vt:lpstr>
      <vt:lpstr>'Arab- Recoveries'!Print_Area</vt:lpstr>
      <vt:lpstr>'Arab- Recoveries 24-Business'!Print_Area</vt:lpstr>
      <vt:lpstr>'Arab-Claims Paid 24-Business'!Print_Area</vt:lpstr>
      <vt:lpstr>'Arab-ClaimsPaid by Insurer'!Print_Area</vt:lpstr>
      <vt:lpstr>'Arab-NewCommitments 2023'!Print_Area</vt:lpstr>
      <vt:lpstr>'Arab-Outstanding 2024'!Print_Area</vt:lpstr>
      <vt:lpstr>'Arab-Outstanding by Insurer '!Print_Area</vt:lpstr>
      <vt:lpstr>'Arab-Outstanding Commitments'!Print_Area</vt:lpstr>
      <vt:lpstr>'Arab-Recoveries by Insurer'!Print_Area</vt:lpstr>
      <vt:lpstr>Content!Print_Area</vt:lpstr>
      <vt:lpstr>'Database Description'!Print_Area</vt:lpstr>
      <vt:lpstr>'MLT&amp; PRI Outstanding by sector'!Print_Area</vt:lpstr>
      <vt:lpstr>'MLT&amp; PRI-Claims Paid  Sector'!Print_Area</vt:lpstr>
      <vt:lpstr>'MLT&amp; PRI-New by Sector'!Print_Area</vt:lpstr>
      <vt:lpstr>'MLT&amp; PRI-Recoveries  Sector'!Print_Area</vt:lpstr>
      <vt:lpstr>'Total Arab-operations '!Print_Area</vt:lpstr>
      <vt:lpstr>'Total world-operations'!Print_Area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Oueslati</dc:creator>
  <cp:lastModifiedBy>Anis Oueslati</cp:lastModifiedBy>
  <cp:lastPrinted>2025-12-25T11:32:16Z</cp:lastPrinted>
  <dcterms:created xsi:type="dcterms:W3CDTF">2021-09-20T07:29:34Z</dcterms:created>
  <dcterms:modified xsi:type="dcterms:W3CDTF">2025-12-29T08:22:41Z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Order">
    <vt:r8>2727400</vt:r8>
  </property>
  <property fmtid="{D5CDD505-2E9C-101B-9397-08002B2CF9AE}" pid="4" name="MediaServiceImageTags">
    <vt:lpwstr/>
  </property>
</Properties>
</file>