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nis\Desktop\"/>
    </mc:Choice>
  </mc:AlternateContent>
  <xr:revisionPtr revIDLastSave="0" documentId="13_ncr:1_{AC00DF2C-4FCC-4DFC-991C-F8A73F1E0EE2}" xr6:coauthVersionLast="47" xr6:coauthVersionMax="47" xr10:uidLastSave="{00000000-0000-0000-0000-000000000000}"/>
  <bookViews>
    <workbookView xWindow="-120" yWindow="-120" windowWidth="29040" windowHeight="15720" firstSheet="16" activeTab="20" xr2:uid="{00000000-000D-0000-FFFF-FFFF00000000}"/>
  </bookViews>
  <sheets>
    <sheet name="Database Description" sheetId="55" r:id="rId1"/>
    <sheet name="Content" sheetId="56" r:id="rId2"/>
    <sheet name="Arab-FDI projects- 2003-2022" sheetId="59" r:id="rId3"/>
    <sheet name="Arab Monthly evolution 2022" sheetId="60" r:id="rId4"/>
    <sheet name="Arab-FDI projects-sourceRegion" sheetId="61" r:id="rId5"/>
    <sheet name="Arab-FDI -source countries" sheetId="62" r:id="rId6"/>
    <sheet name="Arab-FDI -source Capex" sheetId="64" r:id="rId7"/>
    <sheet name="Arab-FDI-source  job created" sheetId="65" r:id="rId8"/>
    <sheet name="Arab-FDI CompaniesNbrProjects" sheetId="66" r:id="rId9"/>
    <sheet name="Arab-FDI companiesCapex " sheetId="68" r:id="rId10"/>
    <sheet name="Arab-FDI companiesJobs Created" sheetId="71" r:id="rId11"/>
    <sheet name="Most project intoArab countries" sheetId="72" r:id="rId12"/>
    <sheet name="Arab-FDI 2023 by destinations" sheetId="73" r:id="rId13"/>
    <sheet name="Arab-FDI projects-Cities " sheetId="77" r:id="rId14"/>
    <sheet name="Arab-FDI projectsSectors" sheetId="78" r:id="rId15"/>
    <sheet name="Arab-FDI projectsActivitie " sheetId="82" r:id="rId16"/>
    <sheet name="Intra-Arab 2003-2022" sheetId="83" r:id="rId17"/>
    <sheet name="Intra-arab FDI-Monthly" sheetId="85" r:id="rId18"/>
    <sheet name="Intra-arab FDI-by  Sector" sheetId="86" r:id="rId19"/>
    <sheet name="Intra-arab FDI-by  Destination" sheetId="88" r:id="rId20"/>
    <sheet name="Intra-arab FDI-by  Source" sheetId="87" r:id="rId21"/>
  </sheets>
  <externalReferences>
    <externalReference r:id="rId22"/>
    <externalReference r:id="rId23"/>
  </externalReferences>
  <definedNames>
    <definedName name="__123Graph_ATEST1" hidden="1">[1]REER!$AZ$144:$AZ$210</definedName>
    <definedName name="currency">IF(ISNA(VLOOKUP([2]InputBasics!$C$2,[2]LookUp!$E$2:$E$34,1,FALSE)),IF(ISNA(VLOOKUP([2]InputBasics!$C$2,[2]LookUp!$F$2:$F$44,1,FALSE)),"XDC","EUR"),"USD")</definedName>
    <definedName name="dadadada">#REF!</definedName>
    <definedName name="Data_Month_TXT">#REF!</definedName>
    <definedName name="Description">#REF!</definedName>
    <definedName name="description2">#REF!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ycountries">#REF!</definedName>
    <definedName name="nnnnn">#REF!</definedName>
    <definedName name="_xlnm.Print_Area" localSheetId="3">'Arab Monthly evolution 2022'!$A$1:$H$17</definedName>
    <definedName name="_xlnm.Print_Area" localSheetId="12">'Arab-FDI 2023 by destinations'!$A$1:$J$22</definedName>
    <definedName name="_xlnm.Print_Area" localSheetId="9">'Arab-FDI companiesCapex '!$A$1:$J$15</definedName>
    <definedName name="_xlnm.Print_Area" localSheetId="10">'Arab-FDI companiesJobs Created'!$A$1:$J$15</definedName>
    <definedName name="_xlnm.Print_Area" localSheetId="8">'Arab-FDI CompaniesNbrProjects'!$A$1:$J$15</definedName>
    <definedName name="_xlnm.Print_Area" localSheetId="2">'Arab-FDI projects- 2003-2022'!$B$1:$H$25</definedName>
    <definedName name="_xlnm.Print_Area" localSheetId="15">'Arab-FDI projectsActivitie '!$A$1:$J$21</definedName>
    <definedName name="_xlnm.Print_Area" localSheetId="13">'Arab-FDI projects-Cities '!$A$1:$J$27</definedName>
    <definedName name="_xlnm.Print_Area" localSheetId="14">'Arab-FDI projectsSectors'!$A$1:$J$26</definedName>
    <definedName name="_xlnm.Print_Area" localSheetId="4">'Arab-FDI projects-sourceRegion'!$A$1:$J$12</definedName>
    <definedName name="_xlnm.Print_Area" localSheetId="6">'Arab-FDI -source Capex'!$A$1:$F$15</definedName>
    <definedName name="_xlnm.Print_Area" localSheetId="5">'Arab-FDI -source countries'!$A$1:$J$21</definedName>
    <definedName name="_xlnm.Print_Area" localSheetId="7">'Arab-FDI-source  job created'!$A$1:$F$15</definedName>
    <definedName name="_xlnm.Print_Area" localSheetId="1">Content!$C$2:$E$28</definedName>
    <definedName name="_xlnm.Print_Area" localSheetId="0">'Database Description'!$B$1:$C$6</definedName>
    <definedName name="_xlnm.Print_Area" localSheetId="16">'Intra-Arab 2003-2022'!$B$1:$H$25</definedName>
    <definedName name="_xlnm.Print_Area" localSheetId="19">'Intra-arab FDI-by  Destination'!$A$1:$J$20</definedName>
    <definedName name="_xlnm.Print_Area" localSheetId="18">'Intra-arab FDI-by  Sector'!$A$1:$J$16</definedName>
    <definedName name="_xlnm.Print_Area" localSheetId="20">'Intra-arab FDI-by  Source'!$A$1:$J$19</definedName>
    <definedName name="_xlnm.Print_Area" localSheetId="17">'Intra-arab FDI-Monthly'!$A$1:$H$17</definedName>
    <definedName name="_xlnm.Print_Area" localSheetId="11">'Most project intoArab countries'!$A$1:$I$22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78" l="1"/>
  <c r="C21" i="73"/>
  <c r="G25" i="78" l="1"/>
  <c r="H25" i="78"/>
  <c r="D25" i="78"/>
  <c r="H21" i="73"/>
  <c r="F21" i="73"/>
  <c r="D21" i="73"/>
  <c r="D14" i="65"/>
  <c r="E21" i="73" l="1"/>
  <c r="F25" i="78"/>
  <c r="C14" i="65" l="1"/>
  <c r="E25" i="78"/>
</calcChain>
</file>

<file path=xl/sharedStrings.xml><?xml version="1.0" encoding="utf-8"?>
<sst xmlns="http://schemas.openxmlformats.org/spreadsheetml/2006/main" count="980" uniqueCount="505">
  <si>
    <t>مصر</t>
  </si>
  <si>
    <t>السودان</t>
  </si>
  <si>
    <t>جيبوتي</t>
  </si>
  <si>
    <t>البحرين</t>
  </si>
  <si>
    <t>العراق</t>
  </si>
  <si>
    <t>الأردن</t>
  </si>
  <si>
    <t>الكويت</t>
  </si>
  <si>
    <t>لبنان</t>
  </si>
  <si>
    <t>سلطنة عمان</t>
  </si>
  <si>
    <t>الهند</t>
  </si>
  <si>
    <t>المملكة المتحدة</t>
  </si>
  <si>
    <t xml:space="preserve">الإمارات </t>
  </si>
  <si>
    <t>أبو ظبي</t>
  </si>
  <si>
    <t>القاهرة</t>
  </si>
  <si>
    <t>الشارقة</t>
  </si>
  <si>
    <t>جدة</t>
  </si>
  <si>
    <t>غير محدد</t>
  </si>
  <si>
    <t>خدمات الأعمال</t>
  </si>
  <si>
    <t>النقل والتخزين</t>
  </si>
  <si>
    <t xml:space="preserve"> الاتصالات</t>
  </si>
  <si>
    <t>الخدمات المالية</t>
  </si>
  <si>
    <t>الصين</t>
  </si>
  <si>
    <t>مارس</t>
  </si>
  <si>
    <t>الفنادق والسياحة</t>
  </si>
  <si>
    <t>يناير</t>
  </si>
  <si>
    <t xml:space="preserve">القطاع </t>
  </si>
  <si>
    <t>فبراير</t>
  </si>
  <si>
    <r>
      <rPr>
        <b/>
        <sz val="11"/>
        <color theme="1"/>
        <rFont val="Times New Roman"/>
        <family val="1"/>
      </rPr>
      <t>Source:</t>
    </r>
    <r>
      <rPr>
        <sz val="11"/>
        <color theme="1"/>
        <rFont val="Times New Roman"/>
        <family val="1"/>
      </rPr>
      <t xml:space="preserve"> fdi Market Data base</t>
    </r>
  </si>
  <si>
    <t>الدولة / Country</t>
  </si>
  <si>
    <t>متوسط التكاليف
Capex (Avg)</t>
  </si>
  <si>
    <t>المجموع / Total</t>
  </si>
  <si>
    <t>2003</t>
  </si>
  <si>
    <t>2004</t>
  </si>
  <si>
    <t>2005</t>
  </si>
  <si>
    <t>2006</t>
  </si>
  <si>
    <t>2007</t>
  </si>
  <si>
    <t>2008</t>
  </si>
  <si>
    <t>2009</t>
  </si>
  <si>
    <t>2010</t>
  </si>
  <si>
    <t>2011</t>
  </si>
  <si>
    <t>2012</t>
  </si>
  <si>
    <t>2013</t>
  </si>
  <si>
    <t>2014</t>
  </si>
  <si>
    <t>2015</t>
  </si>
  <si>
    <t>2016</t>
  </si>
  <si>
    <t>2017</t>
  </si>
  <si>
    <t>2018</t>
  </si>
  <si>
    <t>2019</t>
  </si>
  <si>
    <t>2020</t>
  </si>
  <si>
    <t>2021</t>
  </si>
  <si>
    <t>Total</t>
  </si>
  <si>
    <t>United States</t>
  </si>
  <si>
    <t>India</t>
  </si>
  <si>
    <t>United Kingdom</t>
  </si>
  <si>
    <t>Germany</t>
  </si>
  <si>
    <t>Switzerland</t>
  </si>
  <si>
    <t>UAE</t>
  </si>
  <si>
    <t>France</t>
  </si>
  <si>
    <t>Lebanon</t>
  </si>
  <si>
    <t>China</t>
  </si>
  <si>
    <t>Kuwait</t>
  </si>
  <si>
    <t>Canada</t>
  </si>
  <si>
    <t>Italy</t>
  </si>
  <si>
    <t>الدولة</t>
  </si>
  <si>
    <t xml:space="preserve"> Country</t>
  </si>
  <si>
    <t>سويسرا</t>
  </si>
  <si>
    <t>ألمانيا</t>
  </si>
  <si>
    <t>فرنسا</t>
  </si>
  <si>
    <t>كندا</t>
  </si>
  <si>
    <t>إيطاليا</t>
  </si>
  <si>
    <t>الولايات المتحدة</t>
  </si>
  <si>
    <t xml:space="preserve"> Total</t>
  </si>
  <si>
    <t xml:space="preserve">المجموع </t>
  </si>
  <si>
    <t xml:space="preserve">الدولة </t>
  </si>
  <si>
    <t>Iraq</t>
  </si>
  <si>
    <t>Sudan</t>
  </si>
  <si>
    <t>Djibouti</t>
  </si>
  <si>
    <t>تونس</t>
  </si>
  <si>
    <t>موريتانيا</t>
  </si>
  <si>
    <t xml:space="preserve"> السعودية</t>
  </si>
  <si>
    <t>الترتيب</t>
  </si>
  <si>
    <t>Jordan</t>
  </si>
  <si>
    <t>Mauritania</t>
  </si>
  <si>
    <t>Bahrain</t>
  </si>
  <si>
    <t>Country</t>
  </si>
  <si>
    <t>دول أخرى</t>
  </si>
  <si>
    <t>Others Countries</t>
  </si>
  <si>
    <t xml:space="preserve">المعدات الصناعية </t>
  </si>
  <si>
    <t xml:space="preserve"> الطاقة المتجددة</t>
  </si>
  <si>
    <t>قطاعات أخرى</t>
  </si>
  <si>
    <t>Business Services</t>
  </si>
  <si>
    <t>Real estate</t>
  </si>
  <si>
    <t>Electronic components</t>
  </si>
  <si>
    <t>Metals</t>
  </si>
  <si>
    <t>Healthcare</t>
  </si>
  <si>
    <t xml:space="preserve"> Other Sectors </t>
  </si>
  <si>
    <t>Sector</t>
  </si>
  <si>
    <t xml:space="preserve"> Sector</t>
  </si>
  <si>
    <t>الطاقة المتجددة</t>
  </si>
  <si>
    <t>Hotels &amp; tourism</t>
  </si>
  <si>
    <t>Consumer products</t>
  </si>
  <si>
    <t>العقارات</t>
  </si>
  <si>
    <t>Chemicals</t>
  </si>
  <si>
    <t>Textiles</t>
  </si>
  <si>
    <t>Egypt</t>
  </si>
  <si>
    <t>Business services</t>
  </si>
  <si>
    <t>Financial services</t>
  </si>
  <si>
    <t>Software &amp; IT services</t>
  </si>
  <si>
    <t>Renewable energy</t>
  </si>
  <si>
    <t>Communications</t>
  </si>
  <si>
    <t>القطاع</t>
  </si>
  <si>
    <t xml:space="preserve"> الشركة</t>
  </si>
  <si>
    <t xml:space="preserve"> Company </t>
  </si>
  <si>
    <t>المجموعة الدولية لأماكن العمل (ريجس)</t>
  </si>
  <si>
    <t xml:space="preserve"> Company</t>
  </si>
  <si>
    <t>Saudi Arabia</t>
  </si>
  <si>
    <t>Transportation &amp; Warehousing</t>
  </si>
  <si>
    <t>المغرب</t>
  </si>
  <si>
    <t xml:space="preserve"> City</t>
  </si>
  <si>
    <t>المجموع /</t>
  </si>
  <si>
    <t>المجموع</t>
  </si>
  <si>
    <t xml:space="preserve">النشاط </t>
  </si>
  <si>
    <t xml:space="preserve"> Activity</t>
  </si>
  <si>
    <t>المبيعات والتسويق والدعم</t>
  </si>
  <si>
    <t>التصنيع</t>
  </si>
  <si>
    <t>التعليم والتدريب</t>
  </si>
  <si>
    <t>Research &amp; Development</t>
  </si>
  <si>
    <t>الكهرباء</t>
  </si>
  <si>
    <t>المدينة</t>
  </si>
  <si>
    <t>Abu Dhabi</t>
  </si>
  <si>
    <t>Doha</t>
  </si>
  <si>
    <t>الرياض</t>
  </si>
  <si>
    <t>طنجة</t>
  </si>
  <si>
    <t>مسقط</t>
  </si>
  <si>
    <t>الدمام</t>
  </si>
  <si>
    <t>الجبيل</t>
  </si>
  <si>
    <t>الجزائر</t>
  </si>
  <si>
    <t>الرباط</t>
  </si>
  <si>
    <t>Dammam</t>
  </si>
  <si>
    <t>Muscat</t>
  </si>
  <si>
    <t>Casablanca</t>
  </si>
  <si>
    <t>Oman</t>
  </si>
  <si>
    <t xml:space="preserve"> Month</t>
  </si>
  <si>
    <t>الشهر</t>
  </si>
  <si>
    <t>أبريل</t>
  </si>
  <si>
    <t>مايو</t>
  </si>
  <si>
    <t>يونيو</t>
  </si>
  <si>
    <t>يوليو</t>
  </si>
  <si>
    <t>أغسطس</t>
  </si>
  <si>
    <t>سبتمبر</t>
  </si>
  <si>
    <t>أكتوبر</t>
  </si>
  <si>
    <t>نوفمبر</t>
  </si>
  <si>
    <t>ديسمبر</t>
  </si>
  <si>
    <t>January</t>
  </si>
  <si>
    <t>February</t>
  </si>
  <si>
    <t>March</t>
  </si>
  <si>
    <t>April</t>
  </si>
  <si>
    <t>June</t>
  </si>
  <si>
    <t>July</t>
  </si>
  <si>
    <t>August</t>
  </si>
  <si>
    <t>September</t>
  </si>
  <si>
    <t>October</t>
  </si>
  <si>
    <t>November</t>
  </si>
  <si>
    <t>December</t>
  </si>
  <si>
    <t>May</t>
  </si>
  <si>
    <t>Food &amp; Beverages</t>
  </si>
  <si>
    <t>Industrial equipment</t>
  </si>
  <si>
    <t>Jobs created</t>
  </si>
  <si>
    <t>Dubai</t>
  </si>
  <si>
    <t>Riyadh</t>
  </si>
  <si>
    <t>Cairo</t>
  </si>
  <si>
    <t>Sharjah</t>
  </si>
  <si>
    <t>Jeddah</t>
  </si>
  <si>
    <t>Tangier</t>
  </si>
  <si>
    <t>Al Jubail</t>
  </si>
  <si>
    <t>Rabat</t>
  </si>
  <si>
    <t>Ras al Khaimah</t>
  </si>
  <si>
    <t>التكلفة الاستثمارية (المليون دولار)
Capex 
(US$ million)</t>
  </si>
  <si>
    <t xml:space="preserve">متوسط الوظائف
Jobs created (Avg) </t>
  </si>
  <si>
    <t>عدد الوظائف
Jobs created</t>
  </si>
  <si>
    <t xml:space="preserve">السنة Year  </t>
  </si>
  <si>
    <t>عدد الشركات
companies</t>
  </si>
  <si>
    <t>عدد المشاريع
number of projects</t>
  </si>
  <si>
    <t xml:space="preserve">عدد المشاريع
Number of projects </t>
  </si>
  <si>
    <t>عدد 
الشركات 
companies</t>
  </si>
  <si>
    <t>Region</t>
  </si>
  <si>
    <t>الإقليم</t>
  </si>
  <si>
    <t>أوروبا الغربية</t>
  </si>
  <si>
    <t xml:space="preserve"> أمريكا الشمالية</t>
  </si>
  <si>
    <t>آسيا والمحيط الهادئ</t>
  </si>
  <si>
    <t>Middle East</t>
  </si>
  <si>
    <t>الشرق الأوسط</t>
  </si>
  <si>
    <t xml:space="preserve"> Total &amp;Average</t>
  </si>
  <si>
    <t>المجموع والمتوسط</t>
  </si>
  <si>
    <t>الحصة من الإجمالي
 Share of total</t>
  </si>
  <si>
    <t>الحصة من الإجمالي  Share of total</t>
  </si>
  <si>
    <t>الحصة من الإجمالي Share of total</t>
  </si>
  <si>
    <t>عدد الوظائف 
Jobs created</t>
  </si>
  <si>
    <t xml:space="preserve">الترتيب
وفقاً لعدد المشاريع </t>
  </si>
  <si>
    <t xml:space="preserve">الترتيب
وفقا لعدد المشاريع </t>
  </si>
  <si>
    <t>Investing company</t>
  </si>
  <si>
    <t>Destination country</t>
  </si>
  <si>
    <t>Algeria</t>
  </si>
  <si>
    <t>Tunisia</t>
  </si>
  <si>
    <t>Project Date</t>
  </si>
  <si>
    <t xml:space="preserve">Source country </t>
  </si>
  <si>
    <t>عدد
 الشركات 
Companies</t>
  </si>
  <si>
    <t>Western Europe</t>
  </si>
  <si>
    <t>Asia-Pacific</t>
  </si>
  <si>
    <t>North America</t>
  </si>
  <si>
    <t>Emerging Europe</t>
  </si>
  <si>
    <t>Africa</t>
  </si>
  <si>
    <t>Latin America &amp; Caribbean</t>
  </si>
  <si>
    <t>دول اوربا الناشئة</t>
  </si>
  <si>
    <t xml:space="preserve">أفريقيا </t>
  </si>
  <si>
    <t>أمريكا اللاتينية والكاريبي</t>
  </si>
  <si>
    <t>Month</t>
  </si>
  <si>
    <t>التكلفة الاستثمارية (المليون دولار)
Capex 
(USD m)</t>
  </si>
  <si>
    <t>Ranking by No. of projects</t>
  </si>
  <si>
    <t>Ranking</t>
  </si>
  <si>
    <t>Ranking by No.of projects</t>
  </si>
  <si>
    <t>التكلفة الاستثمارية (مليون دولار)
Capex 
(USD m)</t>
  </si>
  <si>
    <t>عدد المشاريع
Number of projects</t>
  </si>
  <si>
    <t xml:space="preserve">السنة
 Year  </t>
  </si>
  <si>
    <t>Notes:</t>
  </si>
  <si>
    <t xml:space="preserve">  الملاحظات:</t>
  </si>
  <si>
    <r>
      <rPr>
        <b/>
        <sz val="11"/>
        <color theme="1"/>
        <rFont val="Times New Roman"/>
        <family val="1"/>
      </rPr>
      <t>المصدر:</t>
    </r>
    <r>
      <rPr>
        <sz val="11"/>
        <color theme="1"/>
        <rFont val="Times New Roman"/>
        <family val="1"/>
      </rPr>
      <t xml:space="preserve"> قاعدة بيانات fdi Market</t>
    </r>
  </si>
  <si>
    <r>
      <rPr>
        <b/>
        <sz val="11"/>
        <color theme="1"/>
        <rFont val="Times New Roman"/>
        <family val="1"/>
      </rPr>
      <t xml:space="preserve">المصدر: </t>
    </r>
    <r>
      <rPr>
        <sz val="11"/>
        <color theme="1"/>
        <rFont val="Times New Roman"/>
        <family val="1"/>
      </rPr>
      <t>قاعدة بيانات fdi Market</t>
    </r>
  </si>
  <si>
    <t>*  كل الجداول جاهزة للطباعة</t>
  </si>
  <si>
    <t>* All tables are ready for printing</t>
  </si>
  <si>
    <t xml:space="preserve">متوسط التكاليف
Capex (Avg)
</t>
  </si>
  <si>
    <t>عدد
 الشركات
companies</t>
  </si>
  <si>
    <r>
      <rPr>
        <b/>
        <sz val="11"/>
        <color theme="1"/>
        <rFont val="Times New Roman"/>
        <family val="1"/>
      </rPr>
      <t>Source:</t>
    </r>
    <r>
      <rPr>
        <sz val="11"/>
        <color theme="1"/>
        <rFont val="Times New Roman"/>
        <family val="1"/>
      </rPr>
      <t xml:space="preserve"> fdi Market database</t>
    </r>
  </si>
  <si>
    <t>عدد الوظائف 
 jobs created</t>
  </si>
  <si>
    <t>Rank</t>
  </si>
  <si>
    <t>متوسط الوظائف Jobs created (Avg)</t>
  </si>
  <si>
    <t>عدد الوظائف jobs created</t>
  </si>
  <si>
    <t>متوسط التكاليف
 (مليون دولار)
 Capex (Avg)
(USD m)</t>
  </si>
  <si>
    <t>التكلفة الاستثمارية
 (مليون دولار
 Capex 
(USD m)</t>
  </si>
  <si>
    <t>عدد الشركات
 Companies</t>
  </si>
  <si>
    <t xml:space="preserve">عدد المشاريع
 number of projects </t>
  </si>
  <si>
    <t xml:space="preserve">الترتيب </t>
  </si>
  <si>
    <t>عدد الشركات Companies</t>
  </si>
  <si>
    <t xml:space="preserve">عدد المشاريع number of projects </t>
  </si>
  <si>
    <t>عدد الوظائف  jobs created</t>
  </si>
  <si>
    <t>متوسط التكاليف (مليون دولار) Capex (Avg, US$ million)</t>
  </si>
  <si>
    <t>التكلفة الاستثمارية (مليون دولار)  Capex 
(US$ million)</t>
  </si>
  <si>
    <t>Singapore</t>
  </si>
  <si>
    <t>سنغافورة</t>
  </si>
  <si>
    <t>Hong Kong</t>
  </si>
  <si>
    <t>هونج كونج</t>
  </si>
  <si>
    <t>Libya</t>
  </si>
  <si>
    <t>Morocco</t>
  </si>
  <si>
    <t>Palestine</t>
  </si>
  <si>
    <t>Qatar</t>
  </si>
  <si>
    <t>Yemen</t>
  </si>
  <si>
    <t>الحصة من الإجمالي
  Share of total</t>
  </si>
  <si>
    <t>التكلفة الاستثمارية بالمليون دولار  Capex
(USD m)</t>
  </si>
  <si>
    <t>عدد المشاريع
Number of Projects</t>
  </si>
  <si>
    <t>International Workplace Group (Regus)</t>
  </si>
  <si>
    <t>Automotive OEM</t>
  </si>
  <si>
    <t>Coal, oil &amp; gas</t>
  </si>
  <si>
    <t>الفحم والنفط والغاز</t>
  </si>
  <si>
    <t>ACWA Power</t>
  </si>
  <si>
    <t>التكلفة الاستثمارية (مليار دولار) 
Capex
 (US$ bn)</t>
  </si>
  <si>
    <t>Shell PLC (Royal Dutch Shell)</t>
  </si>
  <si>
    <t>رويال داتش شل</t>
  </si>
  <si>
    <t>عدد 
الوظائف
Jobs created</t>
  </si>
  <si>
    <t>الرعاىة الصحية</t>
  </si>
  <si>
    <t>Capital investment
(US$ million)</t>
  </si>
  <si>
    <t>لمحة عن المشروع</t>
  </si>
  <si>
    <t xml:space="preserve">التكلفة </t>
  </si>
  <si>
    <t xml:space="preserve">إسم المشروع </t>
  </si>
  <si>
    <t>Manufacturing</t>
  </si>
  <si>
    <t>Electricity</t>
  </si>
  <si>
    <t xml:space="preserve">الترتيب
وفق عدد المشاريع </t>
  </si>
  <si>
    <t xml:space="preserve"> قطر</t>
  </si>
  <si>
    <t>ليبيا</t>
  </si>
  <si>
    <t>فلسطين</t>
  </si>
  <si>
    <t>اليمن</t>
  </si>
  <si>
    <t xml:space="preserve"> Total &amp; Average</t>
  </si>
  <si>
    <r>
      <rPr>
        <b/>
        <sz val="11"/>
        <color theme="1"/>
        <rFont val="Times New Roman"/>
        <family val="1"/>
      </rPr>
      <t>المصدر:</t>
    </r>
    <r>
      <rPr>
        <sz val="11"/>
        <color theme="1"/>
        <rFont val="Times New Roman"/>
        <family val="1"/>
      </rPr>
      <t xml:space="preserve"> قاعدة بياناتبيانات fdi Market</t>
    </r>
  </si>
  <si>
    <t>متوسط التكاليف
(مليون دولار)
Capex (Avg)
(USD m)</t>
  </si>
  <si>
    <t>التكلفة الاستثمارية 
Capex 
(USD m)</t>
  </si>
  <si>
    <t>دبي</t>
  </si>
  <si>
    <t>الدوحة</t>
  </si>
  <si>
    <t>الدار البيضاء</t>
  </si>
  <si>
    <t>Ain Sokhna</t>
  </si>
  <si>
    <t>العين السخنة</t>
  </si>
  <si>
    <t>Al-Manamah</t>
  </si>
  <si>
    <t>رأس الخيمة</t>
  </si>
  <si>
    <t xml:space="preserve">            Other Cities</t>
  </si>
  <si>
    <t xml:space="preserve"> مدن أخرى</t>
  </si>
  <si>
    <t xml:space="preserve">          Undefined</t>
  </si>
  <si>
    <r>
      <t xml:space="preserve">Ranking </t>
    </r>
    <r>
      <rPr>
        <b/>
        <sz val="11"/>
        <color rgb="FFC00000"/>
        <rFont val="Times New Roman"/>
        <family val="1"/>
      </rPr>
      <t>by No.of projects</t>
    </r>
  </si>
  <si>
    <t>متوسط التكاليف
(مليون دولار)
Capex
 (Avg)
(USD m)</t>
  </si>
  <si>
    <t>عدد
 الشركات Companies</t>
  </si>
  <si>
    <t>عدد
 المشاريع
number of projects</t>
  </si>
  <si>
    <t>الأغذية والمشروبات</t>
  </si>
  <si>
    <t>منتجات المستهلك</t>
  </si>
  <si>
    <t>المواد الكيميائية</t>
  </si>
  <si>
    <t>المعادن</t>
  </si>
  <si>
    <t>عدد المشاريع 
Number of Projects</t>
  </si>
  <si>
    <t>Ranking by NO. of projects</t>
  </si>
  <si>
    <t>متوسط التكاليف
(مليون دولار)
Capex,
 Avg
 (USD m)</t>
  </si>
  <si>
    <t xml:space="preserve">التكلفة الاستثمارية (مليون دولار)
Capex 
(USD m) </t>
  </si>
  <si>
    <t>Headquarters</t>
  </si>
  <si>
    <t>توفير المقرات</t>
  </si>
  <si>
    <t>البحث و التطوير</t>
  </si>
  <si>
    <t>Logistics, Distribution &amp; Transportation</t>
  </si>
  <si>
    <t>Construction</t>
  </si>
  <si>
    <t>Education &amp; Training</t>
  </si>
  <si>
    <t>ICT &amp; Internet Infrastructure</t>
  </si>
  <si>
    <t>Recycling</t>
  </si>
  <si>
    <t>إعادة التدوير</t>
  </si>
  <si>
    <t>Extraction</t>
  </si>
  <si>
    <t>الإستخراج</t>
  </si>
  <si>
    <t>مراكز الخدمات المشتركة</t>
  </si>
  <si>
    <t>متوسط الوظائف</t>
  </si>
  <si>
    <t>متوسط التكاليف
(مليون دولار)
Capex (Avg)
(US$ Million)</t>
  </si>
  <si>
    <t>التكلفة الاستثمارية (المليون دولار)
Capex (USD m)</t>
  </si>
  <si>
    <t>عدد 
المشاريع
number of projects</t>
  </si>
  <si>
    <t xml:space="preserve">العودة للقائمة الرئيسية
Back to Index </t>
  </si>
  <si>
    <t>التكلفة الاستثمارية
بالمليون دولار  
Capex
  (USD m)</t>
  </si>
  <si>
    <t xml:space="preserve">المحتوى
Content  </t>
  </si>
  <si>
    <r>
      <t xml:space="preserve"> التطور السنوي لمشاريع الاستثمار الأجنبي المباشر
في الدول العربية للفترة من 2003 إلى 2023 
 </t>
    </r>
    <r>
      <rPr>
        <b/>
        <sz val="15"/>
        <color theme="0"/>
        <rFont val="Times New Roman"/>
        <family val="1"/>
      </rPr>
      <t>FDI Projects into Arab Countries from 2003 to 2023</t>
    </r>
  </si>
  <si>
    <t>الإجمالي/
Total</t>
  </si>
  <si>
    <t xml:space="preserve"> التطور الشهري لمشاريع الاستثمار الأجنبي المباشر في الدول العربية لعام 2023 </t>
  </si>
  <si>
    <t>Monthly evolution of  FDI projects into Arab Countries - 2023</t>
  </si>
  <si>
    <t>أهم الأقاليم المستثمرة في المنطقة العربية خلال عام 2023 وفق عدد المشاريع</t>
  </si>
  <si>
    <t xml:space="preserve"> The Most Important Regions Investing in Arab Countries According to Number of Projects in 2023</t>
  </si>
  <si>
    <t>أهم الدول المستثمرة في المنطقة العربية خلال عام 2023 وفق عدد المشاريع</t>
  </si>
  <si>
    <t>Most Important Countries Investing  in  Arab RegionAccording to Number of Projects - 2023</t>
  </si>
  <si>
    <t>Turkey</t>
  </si>
  <si>
    <t>تركيا</t>
  </si>
  <si>
    <t>Spain</t>
  </si>
  <si>
    <t>إسبانيا</t>
  </si>
  <si>
    <t>Ireland</t>
  </si>
  <si>
    <t>أيرلندا</t>
  </si>
  <si>
    <t>أهم 10 دول مستثمرة في المنطقة العربية خلال عام 2023 وفق للتكلفة الاستثمارية</t>
  </si>
  <si>
    <t>Top 10 Investing Countries  in Arab Region According to Capex -2023</t>
  </si>
  <si>
    <t>الإمارات</t>
  </si>
  <si>
    <t>أهم 10 دول مستثمرة في المنطقة العربية خلال عام 2023 وفق عدد الوظائف الجديدة</t>
  </si>
  <si>
    <t>Top 10 Investing Countries  in Arab Region According to Jobs Created -2023</t>
  </si>
  <si>
    <t>Joyalukkas</t>
  </si>
  <si>
    <t>جويالوكاس</t>
  </si>
  <si>
    <t>Abu Dhabi Ports</t>
  </si>
  <si>
    <t>مجموعة موانئ أبوظبي</t>
  </si>
  <si>
    <t>Boston Institute of Analytics</t>
  </si>
  <si>
    <t>معهد بوستن للتحاليل (BIA)</t>
  </si>
  <si>
    <t>Hisense</t>
  </si>
  <si>
    <t>Consumer electronics</t>
  </si>
  <si>
    <t>الإلكترونيات الاستهلاكية</t>
  </si>
  <si>
    <t>هايسنس</t>
  </si>
  <si>
    <t>Taqa Morocco (Jorf Lasfar Energy Company)</t>
  </si>
  <si>
    <t>طاقة المغرب (TQM)</t>
  </si>
  <si>
    <t>Agility</t>
  </si>
  <si>
    <t>أجيليتي </t>
  </si>
  <si>
    <t>FTI Consulting</t>
  </si>
  <si>
    <t xml:space="preserve">مؤسسة إف.تي.آي للاستشارات </t>
  </si>
  <si>
    <t>GoGlobal</t>
  </si>
  <si>
    <t>Japan</t>
  </si>
  <si>
    <t>اليابان</t>
  </si>
  <si>
    <t>غو غلوبال</t>
  </si>
  <si>
    <t>re.life</t>
  </si>
  <si>
    <t>خدمات البرمجيات وتكنولوجيا المعلومات</t>
  </si>
  <si>
    <t>مؤسسة ري. لايف</t>
  </si>
  <si>
    <t xml:space="preserve">أهم 10 شركات أجنبية مستثمرة  في الدول العربية خلال عام 2023 وفق عدد المشاريع </t>
  </si>
  <si>
    <t>Top 10 Foreign Companies Investing in Arab Countries According to Number of Projects-2023</t>
  </si>
  <si>
    <t>Infinity Power</t>
  </si>
  <si>
    <t>إنفنيتي باور</t>
  </si>
  <si>
    <t>United Energy Group</t>
  </si>
  <si>
    <t xml:space="preserve"> هونغ كونغ</t>
  </si>
  <si>
    <t>مجموعة الطاقة المتحدة (UEG)</t>
  </si>
  <si>
    <t>Amarenco</t>
  </si>
  <si>
    <t xml:space="preserve"> شركة  أمارينكو</t>
  </si>
  <si>
    <t xml:space="preserve">المملكة المتحدة </t>
  </si>
  <si>
    <t>Power International Holding (PIH)</t>
  </si>
  <si>
    <t>قطر</t>
  </si>
  <si>
    <t>باور إنترناشيونال القابضة</t>
  </si>
  <si>
    <t>Gotion</t>
  </si>
  <si>
    <t>الالكترونيات</t>
  </si>
  <si>
    <t>شركة جوشن</t>
  </si>
  <si>
    <t>Human Horizons</t>
  </si>
  <si>
    <t>تصنيع معدات السيارات</t>
  </si>
  <si>
    <t>هيومن هورايزون (HiPhi)</t>
  </si>
  <si>
    <t>China Energy Engineering</t>
  </si>
  <si>
    <t xml:space="preserve"> انيرجي انجنيرينغ الصينية</t>
  </si>
  <si>
    <t>أكوا  باور</t>
  </si>
  <si>
    <t>Baoshan Iron &amp; Steel (Baosteel)</t>
  </si>
  <si>
    <t xml:space="preserve"> باوشان للحديد والصلب (باوستيل) </t>
  </si>
  <si>
    <t xml:space="preserve">أهم 10 شركات  مستثمرة  في الدول العربية خلال عام 2023 وفق التكلفة الاستثمارية </t>
  </si>
  <si>
    <t>Top 10  Companies Investing in Arab Countries According to Capex-2023</t>
  </si>
  <si>
    <t xml:space="preserve"> الالكترونيات</t>
  </si>
  <si>
    <t>Leoni</t>
  </si>
  <si>
    <t>المكونات الالكترونية</t>
  </si>
  <si>
    <t>ليوني</t>
  </si>
  <si>
    <t>Aeolon</t>
  </si>
  <si>
    <t>Plastics</t>
  </si>
  <si>
    <t>البلاستيك</t>
  </si>
  <si>
    <t xml:space="preserve"> المجموعة الصناعية الصينية "أيولون"</t>
  </si>
  <si>
    <t>CapGemini</t>
  </si>
  <si>
    <t xml:space="preserve"> البرمجيات وتكنولوجيا المعلومات</t>
  </si>
  <si>
    <t xml:space="preserve">شركة كابجيميني </t>
  </si>
  <si>
    <t>Musala Soft</t>
  </si>
  <si>
    <t>Bulgaria</t>
  </si>
  <si>
    <t>بلغاريا</t>
  </si>
  <si>
    <t>ميوسالا سوفت</t>
  </si>
  <si>
    <t>تصنيع معدات  السيارات</t>
  </si>
  <si>
    <t xml:space="preserve">أهم 10 شركات أجنبية مستثمرة  في الدول العربية خلال عام 2023 حسب الوظائف الجديدة </t>
  </si>
  <si>
    <t>Most Important Foreign Companies Investing in Arab Countries According to Jobs Created-2023</t>
  </si>
  <si>
    <t>أهم المشاريع الأجنبية في الدول العربية لعام 2023 وفق التكلفة الاستثمارية</t>
  </si>
  <si>
    <t>Source: FDI Market Data base</t>
  </si>
  <si>
    <t>المصدر: قاعدة بيانتات FDI Market</t>
  </si>
  <si>
    <t>أهم 5 مشاريع أجنبية في الدول العربية لعام 2023 وفق التكلفة الاستثمارية</t>
  </si>
  <si>
    <t>أعلنت شركة انفنيتي باور المصرية الامارتية المشتركة خلال مارس 2023 توقيعها مذكرة تفاهم مع شركة كونجونكتا الألمانية والحكومة الموريتانيةع لاستثمار 34 مليار دولار لتطوير مشروع للهيدروجين الأخضر في منطقة تشاكوت شمال شرق العاصمة الموريتانية نواكشوط، بطاقة إنتاجية تبلغ 8 ملايين طن من الهيدروجين الأخضر سنويًا، وبطاقة كهربائية تصل إلى 10 جيجاوات ستوجه إلى الأسواق الأفريقية وألمانيا، ويتوقع أن يتم الانتهاء من المرحلة الأولى للمشروع بحلول عام 2028 وأن يوفر نحو 1000 فرصة جديدة.</t>
  </si>
  <si>
    <t>34 مليار دولار</t>
  </si>
  <si>
    <t xml:space="preserve"> بناء مصنع الهيدروجين الأخضر في شمال العاصمة الموريتانية نواكشوط</t>
  </si>
  <si>
    <t xml:space="preserve"> اعلنت الشركة الايرلندية المطورة للطاقة المتجددة "أمارينكو" بالتعاون مع شركة جلوبال انريجي الإماراتيةH2 Global Energy عن عزمها استثمار نحو 9.8 مليارات دولار لبناء منشأة لتصنيع الهيدروجين الأخضر والأمونيا في الأردن، من خلال توقيع اتفاقية مع وزارة الطاقة والثروة المعدنية الأردنية، بطاقة إنتاجية سنوية تقدر بـمليون طن متري من الأمونيا الخضراء ستوفر 4.5 جيجاوات من الطاقة المتجددة، ومن المتوقع أن يوفر المشروع نحو 3 آلاف وظيفة جديدة.</t>
  </si>
  <si>
    <t>9.8 مليارات دولار</t>
  </si>
  <si>
    <t xml:space="preserve"> منشأة لتصنيع الهيدروجين الأخضر والأمونيا في الأردن</t>
  </si>
  <si>
    <t>وقعت مجموعة يونايتد انيرجي الكورية في أكتوبر 2023 مذكرة تفاهم مع المنطقة الاقتصادية لقناة السويس لإنشاء وتطوير مجمع لإنتاج كلوريد البوتاسيوم، بقيمة 8 مليارات دولار لإنتاج 4.1 مليون طن من كلوريد البوتاسيوم سنوياً، لى أن يتم توجيه 20% من الإنتاج  نحو السوق المحلية، ومن المتوقعأن يوفر المشروع نحو 3 آلاف وظيفة جديدة.</t>
  </si>
  <si>
    <t>8 مليارات دولار</t>
  </si>
  <si>
    <t>مصنع لانتاج كلوريد البوتاسيوم بالمنطقة الصناعية لقناة السويس  في مصر</t>
  </si>
  <si>
    <t>أعلنت  شركة باور انترناشونال القابضة القطرية خلال يونيو 2023 عن عزمها استثمار 7 مليارات دولار في قطاع العقارات بالعراق  توفير ما يقرب من 3 آلاف وظيفة جديدة من خلال توقيعها لثلاث مذكرات تفاهم الهيئة الوطنية للاستثمار بالعراق لإدارة المستشفيات وتطوير مدينتين حديثتين متكاملتين وبناء سلسلة فنادق جديدة بطاقة أستيعابية تقدر بعشرة آلاف غرفة من فئة 5 نجوم.</t>
  </si>
  <si>
    <t>7 مليارات دولار</t>
  </si>
  <si>
    <t>بناء وتطوير منشئات عقارية وسياحية وخدمية وترفيهية في العراق</t>
  </si>
  <si>
    <t xml:space="preserve">أعلنت مجموعة يونايتد انيرجي الكورية خلال أكتوبر 2023 عن عزمها استثمار 6.7 مليارات دولار في قطاع الطاقة المتجددة لبناء منشأة لإنتاج الهيدروجين الأخضر والأمونيا في مدينة العين السخنة المصرية على مساحة 500 ألف متر مربع، وبطاقة إنتاجية تتراوح بين 1-2 طن من الأمونيا الخضراء و 210 ألف طن من الهيدروجين الأخضر سنويًا، وذلك من خلال توقيعها لمذكرة تفاهم مع المنطقة الاقتصادية لقناة السويس ومن المقرر أن يوفر المشروع 2700 وظيفة جديدة. </t>
  </si>
  <si>
    <t>6.7 مليارات دولار</t>
  </si>
  <si>
    <t xml:space="preserve"> منشأة لإنتاج الهيدروجين الأخضر والأمونيا في منطقة العين السخنة بمصر</t>
  </si>
  <si>
    <t>Top 10 Foreign Companies Investing in Arab Countries According to Number of Projects During 2023</t>
  </si>
  <si>
    <t>New FDI projects into Arab Countries by Destination- 2023</t>
  </si>
  <si>
    <t>مشاريع الاستثمار الأجنبي المباشر الجديدة موزعة على الدول العربية  لعام 2023</t>
  </si>
  <si>
    <t>أهم المدن العربية المستقبلة للمشاريع الأجنبية  لعام 2023</t>
  </si>
  <si>
    <t>The Most Important Arab Cities Receving FDI Projects - 2023</t>
  </si>
  <si>
    <t>المنامة</t>
  </si>
  <si>
    <t>Amman</t>
  </si>
  <si>
    <t>عمان</t>
  </si>
  <si>
    <t>Alexandria</t>
  </si>
  <si>
    <t>الإسكندرية</t>
  </si>
  <si>
    <t>Al-Khobar</t>
  </si>
  <si>
    <t>الخبر</t>
  </si>
  <si>
    <t>Beirut</t>
  </si>
  <si>
    <t>بيروت</t>
  </si>
  <si>
    <t>Transportation
 &amp; Warehousing</t>
  </si>
  <si>
    <t>المنسوجات</t>
  </si>
  <si>
    <t>Aerospace</t>
  </si>
  <si>
    <t xml:space="preserve">الفضاء </t>
  </si>
  <si>
    <t>أهم القطاعات المستقبلة للمشاريع الأجنبية في الدول العربية لعام 2023</t>
  </si>
  <si>
    <t>The Most Important Sectors Receving FDI Projects in Arab Countries - 2023</t>
  </si>
  <si>
    <t>أهم الأنشطة الاقتصادية المستقبلة للمشاريع الأجنبية في المنطقة العربية لعام 2023</t>
  </si>
  <si>
    <t>The Most Important Economic Activities  Receving FD in Arab Countries in 2023</t>
  </si>
  <si>
    <t>Sales, Marketing &amp; Support</t>
  </si>
  <si>
    <t xml:space="preserve">الخدمات اللوجستية والنقل والتوزيع </t>
  </si>
  <si>
    <t>البنية التحتية لتكنولوجيا المعلومات والاتصالات والإنترنت</t>
  </si>
  <si>
    <t>الإنشاءات</t>
  </si>
  <si>
    <t>Maintenance &amp; Servicing</t>
  </si>
  <si>
    <t xml:space="preserve"> خدمات الصيانة </t>
  </si>
  <si>
    <t>Customer Contact Center</t>
  </si>
  <si>
    <t>مراكز خدمة  العملاء</t>
  </si>
  <si>
    <t>Technical Support Center</t>
  </si>
  <si>
    <t>مراكز الدعم الفني</t>
  </si>
  <si>
    <t>Shared Services Center</t>
  </si>
  <si>
    <t xml:space="preserve"> التطور السنوي للاستثمارات العربية البينية  للفترة 2003-2023 
Intra-Arab Investments, 2003-2023</t>
  </si>
  <si>
    <t xml:space="preserve"> التطور الشهري للمشاريع  العربية البينية  لعام 2023</t>
  </si>
  <si>
    <t xml:space="preserve">   FDI Arab Intra- Projects by Month- 2023 </t>
  </si>
  <si>
    <t>أهم القطاعات المستقبلة للمشاريع  العربية البينية خلال عام 2023</t>
  </si>
  <si>
    <t>The Most Important Sectors Receiving Inter-Arab Projects - 2023</t>
  </si>
  <si>
    <t xml:space="preserve">  خدمات الأعمال</t>
  </si>
  <si>
    <t xml:space="preserve">  البرمجيات وتكنولوجيا المعلومات</t>
  </si>
  <si>
    <t xml:space="preserve"> النقل والتخزين</t>
  </si>
  <si>
    <t xml:space="preserve">العقارات </t>
  </si>
  <si>
    <t xml:space="preserve">  الاتصالات</t>
  </si>
  <si>
    <t>المعدات الصناعية</t>
  </si>
  <si>
    <t>الدول العربية المستقبلة  للمشاريع العربية خلال عام 2023</t>
  </si>
  <si>
    <t xml:space="preserve"> Arab Countries Receving Intra-FDI Projects - 2023</t>
  </si>
  <si>
    <t xml:space="preserve">  سلطنة عمان</t>
  </si>
  <si>
    <t>الدول العربية المستثمرة في المشاريع البينية خلال عام 2023</t>
  </si>
  <si>
    <t xml:space="preserve"> Arab Countries Investing in Intra-Projects - 2023</t>
  </si>
  <si>
    <t>Last Update : June 2024
آخر تحديث: يونيو 2024</t>
  </si>
  <si>
    <t>قاعدة بيانات اللإستثمار الأجنبي المباشر في الدول العربية-2023</t>
  </si>
  <si>
    <t>Database of FDI in the Arab countries-2023</t>
  </si>
  <si>
    <t xml:space="preserve"> التطور السنوي لمشاريع الاستثمار الأجنبي المباشر في الدول العربية للفترة 2003-2023 /Evolution of FDI projects into Arab countries  from 2003 to 2023</t>
  </si>
  <si>
    <t xml:space="preserve"> التطور الشهري لمشاريع الاستثمار الأجنبي المباشر  في الدول العربية خلال عام 2023 /Monthly evolution of  FDI projects into Arab countries during 2023</t>
  </si>
  <si>
    <t>أهم الأقاليم المستثمرة في المنطقة العربية خلال عام 2023/The most important regions investing in Arab countries  during 2023</t>
  </si>
  <si>
    <t>أهم الدول المستثمرة في المنطقة العربية خلال عام 2023/The most important investing countries in the Arab region during 2023</t>
  </si>
  <si>
    <t>أهم الدول المستثمرة في المنطقة العربية خلال عام 2023 وفقاً للتكلفة الاستثمارية (بالمليون دولار)/Top 10 investing countries  into Arab region by Capex  - yaer 2023 (USD m)</t>
  </si>
  <si>
    <t>أهم الدول المستثمرة في المنطقة العربية خلال عام 2023 وفقاً لعدد الوظائف الجديدة /Top 10 investing countries  into Arab region by jobs created - year 2023</t>
  </si>
  <si>
    <t>أهم الشركات الأجنبية المستثمرة  في الدول العربية خلال عام 2023/The most important foreign companies investing in Arab countries-2023</t>
  </si>
  <si>
    <t>أهم الشركات الأجنبية المستثمرة  في الدول العربية خلال عام 2023 وفقا للتكلفة الاستثمارية / Most important foreign companies investing in Arab countries by Capex-2023</t>
  </si>
  <si>
    <t>أهم الشركات الأجنبية المستثمرة  في الدول العربية خلال عام 2023 وفقا لعدد الوظائف الجديدة /Most important foreign companies investing in Arab countries by jobs created-2023</t>
  </si>
  <si>
    <t>أهم المشاريع الأجنبية في الدول العربية لعام 2023 وفق التكلفة الاستثمارية/The most important foreign projects in  Arab countries according to Capex, 2023</t>
  </si>
  <si>
    <t>مشاريع الاستثمار الأجنبي المباشر الجديدة موزعة على الدول العربية  لعام 2023/New FDI projects distributed among Arab countries-year 2023</t>
  </si>
  <si>
    <t>أهم المدن العربية المستقبلة للمشاريع الأجنبية  لعام 2023/Most important Arab cities receiving FDI - 2023</t>
  </si>
  <si>
    <t>أهم القطاعات المستقبلة للمشاريع الأجنبية في الدول العربية لعام 2023/Most important sectors receiving FD in Arab countries in 2023</t>
  </si>
  <si>
    <t>أهم الأنشطة المستقبلة للمشاريع الأجنبية في المنطقة العربية لعام 2023/Most important activities  receiving FD in Arab countries in  2023</t>
  </si>
  <si>
    <t>التطور السنوي للاستثمارات العربية البينية  للفترة 2003-2023/Inter-Arab FDI projects for 2003-2023</t>
  </si>
  <si>
    <t xml:space="preserve"> التطور الشهري للمشاريع  العربية البينية  لعام 2023/ Inter-Arab FDI projects by month- 2023</t>
  </si>
  <si>
    <t>أهم القطاعات المستقبلة للمشاريع  العربية البينية خلال عام 2023/Sectoral distribution of FDI inter- Arab projects -year 2023</t>
  </si>
  <si>
    <t>الدول العربية المستقبلة  للمشاريع العربية خلال عام 2023/Arab countries as destination to Arab projects -year  2023</t>
  </si>
  <si>
    <t>الدول العربية المستثمرة في المشاريع البينية خلال عام 2023/Arab countries as source of Arab projects -year 2023</t>
  </si>
  <si>
    <t>قاعدة بيانات مشاريع الإستثمار الأجنبي المباشر في الدول العربية-2023</t>
  </si>
  <si>
    <t>Database of FDI Projects in the Arab countries-2023</t>
  </si>
  <si>
    <r>
      <rPr>
        <b/>
        <sz val="18"/>
        <rFont val="Times New Roman"/>
        <family val="1"/>
      </rPr>
      <t>1. Data sources</t>
    </r>
    <r>
      <rPr>
        <sz val="10"/>
        <rFont val="Times New Roman"/>
        <family val="1"/>
      </rPr>
      <t xml:space="preserve">:
</t>
    </r>
    <r>
      <rPr>
        <sz val="14"/>
        <rFont val="Times New Roman"/>
        <family val="1"/>
      </rPr>
      <t xml:space="preserve">Mainly based on the FDI Markets base, issued by the Financial Times International, was mainly relied upon to monitor foreign direct investment projects and inter-Arab investment projects in Arab countries during the year 2023, in addition to the UNCTAD database to monitor inflows and outflows of FDI into Arab countries.
</t>
    </r>
    <r>
      <rPr>
        <sz val="13"/>
        <rFont val="Times New Roman"/>
        <family val="1"/>
      </rPr>
      <t xml:space="preserve">
</t>
    </r>
    <r>
      <rPr>
        <b/>
        <sz val="18"/>
        <rFont val="Times New Roman"/>
        <family val="1"/>
      </rPr>
      <t>2. Content:</t>
    </r>
    <r>
      <rPr>
        <sz val="10"/>
        <rFont val="Times New Roman"/>
        <family val="1"/>
      </rPr>
      <t xml:space="preserve">
</t>
    </r>
    <r>
      <rPr>
        <sz val="13"/>
        <rFont val="Times New Roman"/>
        <family val="1"/>
      </rPr>
      <t xml:space="preserve">
</t>
    </r>
    <r>
      <rPr>
        <sz val="14"/>
        <rFont val="Times New Roman"/>
        <family val="1"/>
      </rPr>
      <t>The database contains 36 tables to monitor FDI projects in the Arab countries during 2023 compared to 2022, and inter-Arab investment projects according to the number of projects, Capex, the implementing companies and the number of jobs created.</t>
    </r>
    <r>
      <rPr>
        <sz val="10"/>
        <rFont val="Times New Roman"/>
        <family val="1"/>
      </rPr>
      <t xml:space="preserve">
</t>
    </r>
  </si>
  <si>
    <r>
      <rPr>
        <b/>
        <sz val="18"/>
        <rFont val="Times New Roman"/>
        <family val="1"/>
      </rPr>
      <t>1. مصادر البيانات :</t>
    </r>
    <r>
      <rPr>
        <sz val="10"/>
        <rFont val="Arial"/>
        <family val="2"/>
      </rPr>
      <t xml:space="preserve">
</t>
    </r>
    <r>
      <rPr>
        <sz val="14"/>
        <rFont val="Times New Roman"/>
        <family val="1"/>
      </rPr>
      <t xml:space="preserve"> </t>
    </r>
    <r>
      <rPr>
        <sz val="16"/>
        <rFont val="Times New Roman"/>
        <family val="1"/>
      </rPr>
      <t>تم الاعتماد بشكل أساسي على قاعدة بيانات مشاريع الاستثمار الأجنبي في العالم الصادرة عن مؤسسة الفايننشال تايمز العالمية، لرصد مشاريع الاستثمار الأجنبي المباشر ومشاريع الاستثمار العربي البيني في الدول العربية خلال العام 2023</t>
    </r>
    <r>
      <rPr>
        <sz val="10"/>
        <rFont val="Arial"/>
        <family val="2"/>
      </rPr>
      <t xml:space="preserve">
</t>
    </r>
    <r>
      <rPr>
        <b/>
        <sz val="18"/>
        <rFont val="Times New Roman"/>
        <family val="1"/>
      </rPr>
      <t xml:space="preserve">
2. المحتوى :
</t>
    </r>
    <r>
      <rPr>
        <sz val="16"/>
        <rFont val="Times New Roman"/>
        <family val="1"/>
      </rPr>
      <t xml:space="preserve">
تحتوي قاعدة البيانات على 19 جدول لرصد مشاريع الاسثتمار الأجنبي المباشر  في الدول العربية خلال عام 2023 بالمقارنة بعام 2022، ومشاريع الاستثمار العربي البيني وفقا لعدد المشاريع والتكلفة الاستثمارية والشركات المنفذة وعدد الوظائف الناتجة عن تلك المشاريع.
</t>
    </r>
    <r>
      <rPr>
        <sz val="14"/>
        <rFont val="Times New Roman"/>
        <family val="1"/>
      </rPr>
      <t xml:space="preserve">
</t>
    </r>
    <r>
      <rPr>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</si>
</sst>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
    <numFmt numFmtId="165" formatCode="0.0%"/>
    <numFmt numFmtId="166" formatCode="0.0"/>
    <numFmt numFmtId="167" formatCode="#,##0.0"/>
    <numFmt numFmtId="168" formatCode="0.0000"/>
    <numFmt numFmtId="169" formatCode="[$-409]mmmm\-yy;@"/>
  </numFmts>
  <fonts count="55" x14ac:knownFonts="1">
    <font>
      <sz val="11"/>
      <color theme="1"/>
      <name val="Calibri"/>
      <family val="2"/>
      <scheme val="minor"/>
    </font>
    <font>
      <sz val="11"/>
      <color theme="1"/>
      <name val="Times New Roman"/>
      <family val="2"/>
    </font>
    <font>
      <sz val="11"/>
      <color theme="1"/>
      <name val="Times New Roman"/>
      <family val="1"/>
    </font>
    <font>
      <b/>
      <sz val="14"/>
      <color theme="0"/>
      <name val="Times New Roman"/>
      <family val="1"/>
    </font>
    <font>
      <sz val="12"/>
      <color theme="1"/>
      <name val="Times New Roman"/>
      <family val="1"/>
    </font>
    <font>
      <b/>
      <sz val="16"/>
      <color theme="0"/>
      <name val="Times New Roman"/>
      <family val="1"/>
    </font>
    <font>
      <b/>
      <sz val="18"/>
      <color theme="0"/>
      <name val="Times New Roman"/>
      <family val="1"/>
    </font>
    <font>
      <b/>
      <sz val="12"/>
      <color rgb="FFC00000"/>
      <name val="Times New Roman"/>
      <family val="1"/>
    </font>
    <font>
      <b/>
      <sz val="11"/>
      <color rgb="FFC00000"/>
      <name val="Times New Roman"/>
      <family val="1"/>
    </font>
    <font>
      <b/>
      <sz val="11"/>
      <color theme="1"/>
      <name val="Times New Roman"/>
      <family val="1"/>
    </font>
    <font>
      <sz val="10"/>
      <name val="Arial"/>
      <family val="2"/>
    </font>
    <font>
      <u/>
      <sz val="10"/>
      <color theme="10"/>
      <name val="Arial"/>
      <family val="2"/>
    </font>
    <font>
      <u/>
      <sz val="11"/>
      <color theme="10"/>
      <name val="Times New Roman"/>
      <family val="2"/>
    </font>
    <font>
      <sz val="11"/>
      <color theme="1"/>
      <name val="Calibri"/>
      <family val="2"/>
      <scheme val="minor"/>
    </font>
    <font>
      <sz val="10"/>
      <color theme="1"/>
      <name val="Times New Roman"/>
      <family val="1"/>
    </font>
    <font>
      <b/>
      <sz val="12"/>
      <color theme="0"/>
      <name val="Times New Roman"/>
      <family val="1"/>
    </font>
    <font>
      <b/>
      <sz val="10"/>
      <color rgb="FFC00000"/>
      <name val="Times New Roman"/>
      <family val="1"/>
    </font>
    <font>
      <b/>
      <sz val="13"/>
      <color theme="0"/>
      <name val="Times New Roman"/>
      <family val="1"/>
    </font>
    <font>
      <b/>
      <sz val="10.5"/>
      <color rgb="FFC00000"/>
      <name val="Times New Roman"/>
      <family val="1"/>
    </font>
    <font>
      <b/>
      <sz val="10"/>
      <color theme="1"/>
      <name val="Times New Roman"/>
      <family val="1"/>
    </font>
    <font>
      <u/>
      <sz val="11"/>
      <color theme="10"/>
      <name val="Calibri"/>
      <family val="2"/>
      <scheme val="minor"/>
    </font>
    <font>
      <sz val="14"/>
      <color theme="1"/>
      <name val="Times New Roman"/>
      <family val="1"/>
    </font>
    <font>
      <b/>
      <sz val="12"/>
      <color theme="1"/>
      <name val="Times New Roman"/>
      <family val="1"/>
    </font>
    <font>
      <sz val="13"/>
      <color theme="1"/>
      <name val="Times New Roman"/>
      <family val="1"/>
    </font>
    <font>
      <b/>
      <sz val="20"/>
      <color theme="0"/>
      <name val="Times New Roman"/>
      <family val="1"/>
    </font>
    <font>
      <b/>
      <sz val="13"/>
      <color rgb="FFC00000"/>
      <name val="Times New Roman"/>
      <family val="1"/>
    </font>
    <font>
      <b/>
      <sz val="18"/>
      <color theme="1"/>
      <name val="Times New Roman"/>
      <family val="1"/>
    </font>
    <font>
      <sz val="10"/>
      <name val="Times New Roman"/>
      <family val="1"/>
    </font>
    <font>
      <b/>
      <sz val="18"/>
      <name val="Times New Roman"/>
      <family val="1"/>
    </font>
    <font>
      <sz val="14"/>
      <name val="Times New Roman"/>
      <family val="1"/>
    </font>
    <font>
      <sz val="13"/>
      <name val="Times New Roman"/>
      <family val="1"/>
    </font>
    <font>
      <sz val="10"/>
      <name val="Arial"/>
      <family val="1"/>
    </font>
    <font>
      <sz val="16"/>
      <name val="Times New Roman"/>
      <family val="1"/>
    </font>
    <font>
      <b/>
      <sz val="18"/>
      <color rgb="FFC00000"/>
      <name val="Times New Roman"/>
      <family val="1"/>
    </font>
    <font>
      <sz val="14"/>
      <color rgb="FFC00000"/>
      <name val="Times New Roman"/>
      <family val="1"/>
    </font>
    <font>
      <sz val="18"/>
      <color rgb="FFFF0000"/>
      <name val="Times New Roman"/>
      <family val="1"/>
    </font>
    <font>
      <b/>
      <i/>
      <sz val="14"/>
      <color theme="1"/>
      <name val="Times New Roman"/>
      <family val="1"/>
    </font>
    <font>
      <b/>
      <i/>
      <sz val="14"/>
      <name val="Times New Roman"/>
      <family val="1"/>
    </font>
    <font>
      <sz val="14"/>
      <color theme="1"/>
      <name val="Calibri"/>
      <family val="2"/>
      <scheme val="minor"/>
    </font>
    <font>
      <b/>
      <sz val="16"/>
      <color rgb="FFC00000"/>
      <name val="Times New Roman"/>
      <family val="1"/>
    </font>
    <font>
      <b/>
      <sz val="14"/>
      <color theme="1"/>
      <name val="Times New Roman"/>
      <family val="1"/>
    </font>
    <font>
      <b/>
      <sz val="13"/>
      <color theme="1"/>
      <name val="Times New Roman"/>
      <family val="1"/>
    </font>
    <font>
      <sz val="12.5"/>
      <color theme="1"/>
      <name val="Times New Roman"/>
      <family val="1"/>
    </font>
    <font>
      <b/>
      <sz val="12.5"/>
      <color theme="1"/>
      <name val="Times New Roman"/>
      <family val="1"/>
    </font>
    <font>
      <sz val="15"/>
      <color theme="1"/>
      <name val="Times New Roman"/>
      <family val="1"/>
    </font>
    <font>
      <b/>
      <sz val="24"/>
      <color theme="0"/>
      <name val="Times New Roman"/>
      <family val="1"/>
    </font>
    <font>
      <b/>
      <sz val="24"/>
      <name val="Times New Roman"/>
      <family val="1"/>
    </font>
    <font>
      <b/>
      <sz val="28"/>
      <name val="Times New Roman"/>
      <family val="1"/>
    </font>
    <font>
      <b/>
      <sz val="36"/>
      <name val="Times New Roman"/>
      <family val="1"/>
    </font>
    <font>
      <sz val="12"/>
      <name val="Times New Roman"/>
      <family val="1"/>
    </font>
    <font>
      <b/>
      <sz val="14"/>
      <name val="Times New Roman"/>
      <family val="1"/>
    </font>
    <font>
      <b/>
      <sz val="15"/>
      <color theme="0"/>
      <name val="Times New Roman"/>
      <family val="1"/>
    </font>
    <font>
      <b/>
      <sz val="8"/>
      <color rgb="FFC00000"/>
      <name val="Times New Roman"/>
      <family val="1"/>
    </font>
    <font>
      <b/>
      <sz val="9"/>
      <color indexed="8"/>
      <name val="Times New Roman"/>
      <family val="1"/>
    </font>
    <font>
      <b/>
      <sz val="22"/>
      <color theme="0"/>
      <name val="Times New Roman"/>
      <family val="1"/>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2" tint="-0.499984740745262"/>
        <bgColor indexed="64"/>
      </patternFill>
    </fill>
    <fill>
      <patternFill patternType="solid">
        <fgColor theme="0" tint="-0.499984740745262"/>
        <bgColor indexed="64"/>
      </patternFill>
    </fill>
  </fills>
  <borders count="65">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style="medium">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1">
    <xf numFmtId="0" fontId="0" fillId="0" borderId="0"/>
    <xf numFmtId="0" fontId="10" fillId="0" borderId="0"/>
    <xf numFmtId="0" fontId="11" fillId="0" borderId="0" applyNumberFormat="0" applyFill="0" applyBorder="0" applyAlignment="0" applyProtection="0"/>
    <xf numFmtId="0" fontId="12" fillId="0" borderId="0" applyNumberFormat="0" applyFill="0" applyBorder="0" applyAlignment="0" applyProtection="0"/>
    <xf numFmtId="9" fontId="13" fillId="0" borderId="0" applyFont="0" applyFill="0" applyBorder="0" applyAlignment="0" applyProtection="0"/>
    <xf numFmtId="0" fontId="20" fillId="0" borderId="0" applyNumberFormat="0" applyFill="0" applyBorder="0" applyAlignment="0" applyProtection="0"/>
    <xf numFmtId="0" fontId="10" fillId="0" borderId="0"/>
    <xf numFmtId="0" fontId="13" fillId="0" borderId="0"/>
    <xf numFmtId="9" fontId="1" fillId="0" borderId="0" applyFont="0" applyFill="0" applyBorder="0" applyAlignment="0" applyProtection="0"/>
    <xf numFmtId="0" fontId="1" fillId="0" borderId="0"/>
    <xf numFmtId="1" fontId="10" fillId="0" borderId="0"/>
  </cellStyleXfs>
  <cellXfs count="454">
    <xf numFmtId="0" fontId="0" fillId="0" borderId="0" xfId="0"/>
    <xf numFmtId="0" fontId="2" fillId="0" borderId="0" xfId="0" applyFont="1"/>
    <xf numFmtId="0" fontId="7" fillId="4" borderId="0" xfId="0" applyFont="1" applyFill="1" applyAlignment="1">
      <alignment horizontal="center" vertical="center" wrapText="1"/>
    </xf>
    <xf numFmtId="0" fontId="2" fillId="2" borderId="0" xfId="0" applyFont="1" applyFill="1" applyAlignment="1">
      <alignment horizontal="center" vertical="center"/>
    </xf>
    <xf numFmtId="3" fontId="2" fillId="2" borderId="0" xfId="0" applyNumberFormat="1" applyFont="1" applyFill="1" applyAlignment="1">
      <alignment horizontal="center" vertical="center"/>
    </xf>
    <xf numFmtId="0" fontId="2" fillId="0" borderId="0" xfId="0" applyFont="1" applyAlignment="1">
      <alignment vertical="center"/>
    </xf>
    <xf numFmtId="0" fontId="2" fillId="0" borderId="0" xfId="0" applyFont="1" applyAlignment="1">
      <alignment horizontal="center"/>
    </xf>
    <xf numFmtId="0" fontId="8" fillId="4" borderId="0" xfId="0" applyFont="1" applyFill="1" applyAlignment="1">
      <alignment horizontal="center" vertical="center" wrapText="1"/>
    </xf>
    <xf numFmtId="0" fontId="2" fillId="0" borderId="0" xfId="0" applyFont="1" applyAlignment="1">
      <alignment horizontal="left"/>
    </xf>
    <xf numFmtId="1" fontId="2" fillId="2" borderId="0" xfId="0" applyNumberFormat="1" applyFont="1" applyFill="1" applyAlignment="1">
      <alignment horizontal="center" vertical="center"/>
    </xf>
    <xf numFmtId="3" fontId="2" fillId="3" borderId="0" xfId="0" applyNumberFormat="1" applyFont="1" applyFill="1" applyAlignment="1">
      <alignment horizontal="center" vertical="center"/>
    </xf>
    <xf numFmtId="0" fontId="14" fillId="2" borderId="0" xfId="0" applyFont="1" applyFill="1" applyAlignment="1">
      <alignment horizontal="center" vertical="center" wrapText="1"/>
    </xf>
    <xf numFmtId="0" fontId="2" fillId="0" borderId="0" xfId="0" applyFont="1" applyAlignment="1">
      <alignment readingOrder="2"/>
    </xf>
    <xf numFmtId="0" fontId="4" fillId="0" borderId="0" xfId="0" applyFont="1"/>
    <xf numFmtId="3" fontId="2" fillId="0" borderId="0" xfId="0" applyNumberFormat="1" applyFont="1"/>
    <xf numFmtId="0" fontId="2" fillId="3" borderId="0" xfId="0" applyFont="1" applyFill="1" applyAlignment="1">
      <alignment horizontal="center" vertical="center"/>
    </xf>
    <xf numFmtId="0" fontId="14" fillId="3" borderId="0" xfId="0" applyFont="1" applyFill="1" applyAlignment="1">
      <alignment horizontal="center" vertical="center" wrapText="1"/>
    </xf>
    <xf numFmtId="0" fontId="0" fillId="0" borderId="0" xfId="0" applyAlignment="1">
      <alignment horizontal="center"/>
    </xf>
    <xf numFmtId="1" fontId="2" fillId="0" borderId="0" xfId="0" applyNumberFormat="1" applyFont="1"/>
    <xf numFmtId="1" fontId="0" fillId="0" borderId="0" xfId="0" applyNumberFormat="1"/>
    <xf numFmtId="165" fontId="2" fillId="0" borderId="0" xfId="0" applyNumberFormat="1" applyFont="1"/>
    <xf numFmtId="166" fontId="2" fillId="0" borderId="0" xfId="0" applyNumberFormat="1" applyFont="1"/>
    <xf numFmtId="165" fontId="2" fillId="0" borderId="0" xfId="4" applyNumberFormat="1" applyFont="1"/>
    <xf numFmtId="0" fontId="0" fillId="0" borderId="0" xfId="0" applyAlignment="1">
      <alignment horizontal="center" vertical="center"/>
    </xf>
    <xf numFmtId="0" fontId="16" fillId="4" borderId="0" xfId="0" applyFont="1" applyFill="1" applyAlignment="1">
      <alignment horizontal="center" vertical="center" wrapText="1"/>
    </xf>
    <xf numFmtId="0" fontId="4" fillId="2" borderId="0" xfId="0" applyFont="1" applyFill="1" applyAlignment="1">
      <alignment horizontal="center" vertical="center" wrapText="1"/>
    </xf>
    <xf numFmtId="0" fontId="2" fillId="0" borderId="0" xfId="0" applyFont="1" applyAlignment="1">
      <alignment wrapText="1"/>
    </xf>
    <xf numFmtId="0" fontId="21" fillId="0" borderId="0" xfId="0" applyFont="1"/>
    <xf numFmtId="3" fontId="4" fillId="3" borderId="0" xfId="0" applyNumberFormat="1" applyFont="1" applyFill="1" applyAlignment="1">
      <alignment horizontal="center" vertical="center"/>
    </xf>
    <xf numFmtId="3" fontId="4" fillId="2" borderId="0" xfId="0" applyNumberFormat="1" applyFont="1" applyFill="1" applyAlignment="1">
      <alignment horizontal="center" vertical="center"/>
    </xf>
    <xf numFmtId="165" fontId="4" fillId="3" borderId="0" xfId="4" applyNumberFormat="1" applyFont="1" applyFill="1" applyBorder="1" applyAlignment="1">
      <alignment horizontal="center" vertical="center" wrapText="1"/>
    </xf>
    <xf numFmtId="165" fontId="4" fillId="2" borderId="0" xfId="4" applyNumberFormat="1" applyFont="1" applyFill="1" applyBorder="1" applyAlignment="1">
      <alignment horizontal="center" vertical="center" wrapText="1"/>
    </xf>
    <xf numFmtId="168" fontId="2" fillId="0" borderId="0" xfId="0" applyNumberFormat="1" applyFont="1" applyAlignment="1">
      <alignment wrapText="1"/>
    </xf>
    <xf numFmtId="166" fontId="4" fillId="3" borderId="0" xfId="0" applyNumberFormat="1" applyFont="1" applyFill="1" applyAlignment="1">
      <alignment horizontal="center" vertical="center" wrapText="1"/>
    </xf>
    <xf numFmtId="166" fontId="4" fillId="2" borderId="0" xfId="0" applyNumberFormat="1" applyFont="1" applyFill="1" applyAlignment="1">
      <alignment horizontal="center" vertical="center" wrapText="1"/>
    </xf>
    <xf numFmtId="166" fontId="4" fillId="3" borderId="0" xfId="0" applyNumberFormat="1" applyFont="1" applyFill="1" applyAlignment="1">
      <alignment horizontal="center" vertical="center"/>
    </xf>
    <xf numFmtId="166" fontId="4" fillId="2" borderId="0" xfId="0" applyNumberFormat="1" applyFont="1" applyFill="1" applyAlignment="1">
      <alignment horizontal="center" vertical="center"/>
    </xf>
    <xf numFmtId="1" fontId="4" fillId="3" borderId="0" xfId="0" applyNumberFormat="1" applyFont="1" applyFill="1" applyAlignment="1">
      <alignment horizontal="center" vertical="center"/>
    </xf>
    <xf numFmtId="1" fontId="4" fillId="2" borderId="0" xfId="0" applyNumberFormat="1" applyFont="1" applyFill="1" applyAlignment="1">
      <alignment horizontal="center" vertical="center"/>
    </xf>
    <xf numFmtId="0" fontId="0" fillId="0" borderId="0" xfId="0" applyAlignment="1">
      <alignment horizontal="left"/>
    </xf>
    <xf numFmtId="1" fontId="23" fillId="3" borderId="0" xfId="0" applyNumberFormat="1" applyFont="1" applyFill="1" applyAlignment="1">
      <alignment horizontal="center" vertical="center"/>
    </xf>
    <xf numFmtId="166" fontId="23" fillId="3" borderId="0" xfId="0" applyNumberFormat="1" applyFont="1" applyFill="1" applyAlignment="1">
      <alignment horizontal="center" vertical="center"/>
    </xf>
    <xf numFmtId="1" fontId="23" fillId="2" borderId="0" xfId="0" applyNumberFormat="1" applyFont="1" applyFill="1" applyAlignment="1">
      <alignment horizontal="center" vertical="center"/>
    </xf>
    <xf numFmtId="166" fontId="23" fillId="2" borderId="0" xfId="0" applyNumberFormat="1" applyFont="1" applyFill="1" applyAlignment="1">
      <alignment horizontal="center" vertical="center"/>
    </xf>
    <xf numFmtId="0" fontId="23" fillId="2" borderId="0" xfId="0" applyFont="1" applyFill="1" applyAlignment="1">
      <alignment horizontal="center" vertical="center" wrapText="1"/>
    </xf>
    <xf numFmtId="1" fontId="21" fillId="3" borderId="0" xfId="0" applyNumberFormat="1" applyFont="1" applyFill="1" applyAlignment="1">
      <alignment horizontal="center" vertical="center"/>
    </xf>
    <xf numFmtId="1" fontId="21" fillId="2" borderId="0" xfId="0" applyNumberFormat="1" applyFont="1" applyFill="1" applyAlignment="1">
      <alignment horizontal="center" vertical="center"/>
    </xf>
    <xf numFmtId="0" fontId="4" fillId="3" borderId="0" xfId="0" applyFont="1" applyFill="1" applyAlignment="1">
      <alignment horizontal="center" vertical="center"/>
    </xf>
    <xf numFmtId="0" fontId="4" fillId="3" borderId="4" xfId="0" applyFont="1" applyFill="1" applyBorder="1" applyAlignment="1">
      <alignment horizontal="center" vertical="center"/>
    </xf>
    <xf numFmtId="0" fontId="4" fillId="2" borderId="4" xfId="0" applyFont="1" applyFill="1" applyBorder="1" applyAlignment="1">
      <alignment horizontal="center" vertical="center"/>
    </xf>
    <xf numFmtId="0" fontId="8" fillId="4" borderId="5" xfId="0" applyFont="1" applyFill="1" applyBorder="1" applyAlignment="1">
      <alignment horizontal="center" vertical="center" wrapText="1"/>
    </xf>
    <xf numFmtId="0" fontId="7" fillId="4" borderId="5" xfId="0" applyFont="1" applyFill="1" applyBorder="1" applyAlignment="1">
      <alignment horizontal="center" vertical="center" wrapText="1"/>
    </xf>
    <xf numFmtId="1" fontId="3" fillId="5" borderId="7" xfId="0" applyNumberFormat="1" applyFont="1" applyFill="1" applyBorder="1" applyAlignment="1">
      <alignment horizontal="center" vertical="center"/>
    </xf>
    <xf numFmtId="0" fontId="4" fillId="3" borderId="0" xfId="0" applyFont="1" applyFill="1" applyAlignment="1">
      <alignment horizontal="center" vertical="center" wrapText="1"/>
    </xf>
    <xf numFmtId="0" fontId="10" fillId="0" borderId="0" xfId="6"/>
    <xf numFmtId="0" fontId="26" fillId="0" borderId="0" xfId="6" applyFont="1"/>
    <xf numFmtId="0" fontId="26" fillId="0" borderId="0" xfId="6" applyFont="1" applyAlignment="1">
      <alignment horizontal="center"/>
    </xf>
    <xf numFmtId="0" fontId="35" fillId="0" borderId="0" xfId="6" applyFont="1" applyAlignment="1">
      <alignment horizontal="right" wrapText="1"/>
    </xf>
    <xf numFmtId="1" fontId="2" fillId="3" borderId="0" xfId="0" applyNumberFormat="1" applyFont="1" applyFill="1" applyAlignment="1">
      <alignment horizontal="center" vertical="center"/>
    </xf>
    <xf numFmtId="0" fontId="21" fillId="3" borderId="0" xfId="0" applyFont="1" applyFill="1" applyAlignment="1">
      <alignment horizontal="center" vertical="center"/>
    </xf>
    <xf numFmtId="0" fontId="21" fillId="2" borderId="0" xfId="0" applyFont="1" applyFill="1" applyAlignment="1">
      <alignment horizontal="center" vertical="center"/>
    </xf>
    <xf numFmtId="0" fontId="8" fillId="4" borderId="19" xfId="0" applyFont="1" applyFill="1" applyBorder="1" applyAlignment="1">
      <alignment horizontal="center" vertical="center" wrapText="1"/>
    </xf>
    <xf numFmtId="0" fontId="8" fillId="4" borderId="20" xfId="0" applyFont="1" applyFill="1" applyBorder="1" applyAlignment="1">
      <alignment horizontal="center" vertical="center" wrapText="1"/>
    </xf>
    <xf numFmtId="1" fontId="4" fillId="3" borderId="0" xfId="0" applyNumberFormat="1" applyFont="1" applyFill="1" applyAlignment="1">
      <alignment horizontal="center" vertical="center" wrapText="1"/>
    </xf>
    <xf numFmtId="1" fontId="4" fillId="2" borderId="0" xfId="0" applyNumberFormat="1" applyFont="1" applyFill="1" applyAlignment="1">
      <alignment horizontal="center" vertical="center" wrapText="1"/>
    </xf>
    <xf numFmtId="164" fontId="15" fillId="5" borderId="21" xfId="0" applyNumberFormat="1" applyFont="1" applyFill="1" applyBorder="1" applyAlignment="1">
      <alignment horizontal="center" vertical="center" wrapText="1"/>
    </xf>
    <xf numFmtId="164" fontId="15" fillId="5" borderId="22" xfId="0" applyNumberFormat="1" applyFont="1" applyFill="1" applyBorder="1" applyAlignment="1">
      <alignment horizontal="center" vertical="center" wrapText="1"/>
    </xf>
    <xf numFmtId="0" fontId="16" fillId="4" borderId="0" xfId="0" applyFont="1" applyFill="1" applyAlignment="1">
      <alignment horizontal="center" vertical="center" wrapText="1" readingOrder="1"/>
    </xf>
    <xf numFmtId="166" fontId="2" fillId="3" borderId="0" xfId="0" applyNumberFormat="1" applyFont="1" applyFill="1" applyAlignment="1">
      <alignment horizontal="center" vertical="center"/>
    </xf>
    <xf numFmtId="166" fontId="2" fillId="2" borderId="0" xfId="0" applyNumberFormat="1" applyFont="1" applyFill="1" applyAlignment="1">
      <alignment horizontal="center" vertical="center"/>
    </xf>
    <xf numFmtId="1" fontId="14" fillId="3" borderId="0" xfId="0" applyNumberFormat="1" applyFont="1" applyFill="1" applyAlignment="1">
      <alignment horizontal="center" vertical="center" wrapText="1"/>
    </xf>
    <xf numFmtId="1" fontId="14" fillId="2" borderId="0" xfId="0" applyNumberFormat="1" applyFont="1" applyFill="1" applyAlignment="1">
      <alignment horizontal="center" vertical="center" wrapText="1"/>
    </xf>
    <xf numFmtId="1" fontId="19" fillId="3" borderId="0" xfId="0" applyNumberFormat="1" applyFont="1" applyFill="1" applyAlignment="1">
      <alignment horizontal="center" vertical="center" wrapText="1"/>
    </xf>
    <xf numFmtId="3" fontId="4" fillId="3" borderId="0" xfId="0" applyNumberFormat="1" applyFont="1" applyFill="1" applyAlignment="1">
      <alignment horizontal="center" vertical="center" wrapText="1"/>
    </xf>
    <xf numFmtId="3" fontId="4" fillId="2" borderId="0" xfId="0" applyNumberFormat="1" applyFont="1" applyFill="1" applyAlignment="1">
      <alignment horizontal="center" vertical="center" wrapText="1"/>
    </xf>
    <xf numFmtId="0" fontId="36" fillId="0" borderId="0" xfId="6" applyFont="1" applyAlignment="1">
      <alignment horizontal="left"/>
    </xf>
    <xf numFmtId="0" fontId="37" fillId="0" borderId="0" xfId="6" applyFont="1" applyAlignment="1">
      <alignment horizontal="left"/>
    </xf>
    <xf numFmtId="0" fontId="16" fillId="4" borderId="19" xfId="0" applyFont="1" applyFill="1" applyBorder="1" applyAlignment="1">
      <alignment horizontal="center" vertical="center" wrapText="1"/>
    </xf>
    <xf numFmtId="0" fontId="16" fillId="4" borderId="20" xfId="0" applyFont="1" applyFill="1" applyBorder="1" applyAlignment="1">
      <alignment horizontal="center" vertical="center" wrapText="1"/>
    </xf>
    <xf numFmtId="164" fontId="2" fillId="3" borderId="19" xfId="0" applyNumberFormat="1" applyFont="1" applyFill="1" applyBorder="1" applyAlignment="1">
      <alignment horizontal="center" vertical="center" wrapText="1"/>
    </xf>
    <xf numFmtId="1" fontId="2" fillId="3" borderId="0" xfId="0" applyNumberFormat="1" applyFont="1" applyFill="1" applyAlignment="1">
      <alignment horizontal="center" vertical="center" wrapText="1"/>
    </xf>
    <xf numFmtId="166" fontId="2" fillId="3" borderId="0" xfId="0" applyNumberFormat="1" applyFont="1" applyFill="1" applyAlignment="1">
      <alignment horizontal="center" vertical="center" wrapText="1"/>
    </xf>
    <xf numFmtId="164" fontId="2" fillId="3" borderId="0" xfId="0" applyNumberFormat="1" applyFont="1" applyFill="1" applyAlignment="1">
      <alignment horizontal="center" vertical="center" wrapText="1"/>
    </xf>
    <xf numFmtId="0" fontId="9" fillId="3" borderId="20" xfId="0" applyFont="1" applyFill="1" applyBorder="1" applyAlignment="1">
      <alignment horizontal="center" vertical="center" wrapText="1"/>
    </xf>
    <xf numFmtId="164" fontId="0" fillId="0" borderId="0" xfId="0" applyNumberFormat="1"/>
    <xf numFmtId="164" fontId="2" fillId="2" borderId="19" xfId="0" applyNumberFormat="1" applyFont="1" applyFill="1" applyBorder="1" applyAlignment="1">
      <alignment horizontal="center" vertical="center" wrapText="1"/>
    </xf>
    <xf numFmtId="1" fontId="2" fillId="2" borderId="0" xfId="0" applyNumberFormat="1" applyFont="1" applyFill="1" applyAlignment="1">
      <alignment horizontal="center" vertical="center" wrapText="1"/>
    </xf>
    <xf numFmtId="166" fontId="2" fillId="2" borderId="0" xfId="0" applyNumberFormat="1" applyFont="1" applyFill="1" applyAlignment="1">
      <alignment horizontal="center" vertical="center" wrapText="1"/>
    </xf>
    <xf numFmtId="164" fontId="2" fillId="2" borderId="0" xfId="0" applyNumberFormat="1" applyFont="1" applyFill="1" applyAlignment="1">
      <alignment horizontal="center" vertical="center" wrapText="1"/>
    </xf>
    <xf numFmtId="0" fontId="9" fillId="2" borderId="20" xfId="0" applyFont="1" applyFill="1" applyBorder="1" applyAlignment="1">
      <alignment horizontal="center" vertical="center" wrapText="1"/>
    </xf>
    <xf numFmtId="0" fontId="19" fillId="3" borderId="0" xfId="0" applyFont="1" applyFill="1" applyAlignment="1">
      <alignment horizontal="center" vertical="center" wrapText="1"/>
    </xf>
    <xf numFmtId="0" fontId="0" fillId="0" borderId="0" xfId="0" applyAlignment="1">
      <alignment vertical="center"/>
    </xf>
    <xf numFmtId="0" fontId="2" fillId="3" borderId="19" xfId="0" applyFont="1" applyFill="1" applyBorder="1" applyAlignment="1">
      <alignment horizontal="center" vertical="center"/>
    </xf>
    <xf numFmtId="0" fontId="9" fillId="3" borderId="0" xfId="0" applyFont="1" applyFill="1" applyAlignment="1">
      <alignment horizontal="center" vertical="center"/>
    </xf>
    <xf numFmtId="0" fontId="2" fillId="3" borderId="20" xfId="0" applyFont="1" applyFill="1" applyBorder="1" applyAlignment="1">
      <alignment horizontal="center" vertical="center"/>
    </xf>
    <xf numFmtId="0" fontId="2" fillId="2" borderId="19" xfId="0" applyFont="1" applyFill="1" applyBorder="1" applyAlignment="1">
      <alignment horizontal="center" vertical="center"/>
    </xf>
    <xf numFmtId="0" fontId="9" fillId="2" borderId="0" xfId="0" applyFont="1" applyFill="1" applyAlignment="1">
      <alignment horizontal="center" vertical="center"/>
    </xf>
    <xf numFmtId="0" fontId="2" fillId="2" borderId="20" xfId="0" applyFont="1" applyFill="1" applyBorder="1" applyAlignment="1">
      <alignment horizontal="center" vertical="center"/>
    </xf>
    <xf numFmtId="3" fontId="9" fillId="2" borderId="0" xfId="0" applyNumberFormat="1" applyFont="1" applyFill="1" applyAlignment="1">
      <alignment horizontal="center" vertical="center"/>
    </xf>
    <xf numFmtId="3" fontId="3" fillId="5" borderId="22" xfId="0" applyNumberFormat="1" applyFont="1" applyFill="1" applyBorder="1" applyAlignment="1">
      <alignment horizontal="center" vertical="center" wrapText="1"/>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166" fontId="4" fillId="0" borderId="0" xfId="0" applyNumberFormat="1" applyFont="1" applyAlignment="1">
      <alignment horizontal="center" vertical="center"/>
    </xf>
    <xf numFmtId="0" fontId="16" fillId="4" borderId="4"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4" fillId="3" borderId="4" xfId="0" applyFont="1" applyFill="1" applyBorder="1" applyAlignment="1">
      <alignment horizontal="center" vertical="center"/>
    </xf>
    <xf numFmtId="0" fontId="0" fillId="3" borderId="0" xfId="0" applyFill="1" applyAlignment="1">
      <alignment horizontal="center" vertical="center" wrapText="1"/>
    </xf>
    <xf numFmtId="165" fontId="19" fillId="3" borderId="0" xfId="4" applyNumberFormat="1" applyFont="1" applyFill="1" applyBorder="1" applyAlignment="1">
      <alignment horizontal="center" vertical="center"/>
    </xf>
    <xf numFmtId="3" fontId="19" fillId="3" borderId="0" xfId="0" applyNumberFormat="1" applyFont="1" applyFill="1" applyAlignment="1">
      <alignment horizontal="center" vertical="center"/>
    </xf>
    <xf numFmtId="0" fontId="14" fillId="3" borderId="5" xfId="0" applyFont="1" applyFill="1" applyBorder="1" applyAlignment="1">
      <alignment horizontal="center" vertical="center"/>
    </xf>
    <xf numFmtId="0" fontId="14" fillId="2" borderId="4" xfId="0" applyFont="1" applyFill="1" applyBorder="1" applyAlignment="1">
      <alignment horizontal="center" vertical="center"/>
    </xf>
    <xf numFmtId="165" fontId="19" fillId="2" borderId="0" xfId="4" applyNumberFormat="1" applyFont="1" applyFill="1" applyBorder="1" applyAlignment="1">
      <alignment horizontal="center" vertical="center"/>
    </xf>
    <xf numFmtId="3" fontId="19" fillId="2" borderId="0" xfId="0" applyNumberFormat="1" applyFont="1" applyFill="1" applyAlignment="1">
      <alignment horizontal="center" vertical="center"/>
    </xf>
    <xf numFmtId="0" fontId="14" fillId="2" borderId="5" xfId="0" applyFont="1" applyFill="1" applyBorder="1" applyAlignment="1">
      <alignment horizontal="center" vertical="center"/>
    </xf>
    <xf numFmtId="167" fontId="19" fillId="3" borderId="0" xfId="0" applyNumberFormat="1" applyFont="1" applyFill="1" applyAlignment="1">
      <alignment horizontal="center" vertical="center"/>
    </xf>
    <xf numFmtId="0" fontId="14" fillId="3" borderId="0" xfId="0" applyFont="1" applyFill="1" applyAlignment="1">
      <alignment horizontal="center" vertical="center" wrapText="1" readingOrder="2"/>
    </xf>
    <xf numFmtId="167" fontId="19" fillId="2" borderId="0" xfId="0" applyNumberFormat="1" applyFont="1" applyFill="1" applyAlignment="1">
      <alignment horizontal="center" vertical="center"/>
    </xf>
    <xf numFmtId="166" fontId="2" fillId="0" borderId="0" xfId="0" applyNumberFormat="1" applyFont="1" applyAlignment="1">
      <alignment horizontal="left"/>
    </xf>
    <xf numFmtId="167" fontId="2" fillId="0" borderId="0" xfId="0" applyNumberFormat="1" applyFont="1" applyAlignment="1">
      <alignment horizontal="left"/>
    </xf>
    <xf numFmtId="165" fontId="19" fillId="3" borderId="0" xfId="4" applyNumberFormat="1" applyFont="1" applyFill="1" applyAlignment="1">
      <alignment horizontal="center" vertical="center"/>
    </xf>
    <xf numFmtId="165" fontId="19" fillId="2" borderId="0" xfId="4" applyNumberFormat="1" applyFont="1" applyFill="1" applyAlignment="1">
      <alignment horizontal="center" vertical="center"/>
    </xf>
    <xf numFmtId="0" fontId="39" fillId="5" borderId="26" xfId="0" applyFont="1" applyFill="1" applyBorder="1" applyAlignment="1">
      <alignment horizontal="center" vertical="center" wrapText="1"/>
    </xf>
    <xf numFmtId="0" fontId="39" fillId="5" borderId="27" xfId="0" applyFont="1" applyFill="1" applyBorder="1" applyAlignment="1">
      <alignment horizontal="center" vertical="center" wrapText="1"/>
    </xf>
    <xf numFmtId="0" fontId="40" fillId="3" borderId="31" xfId="0" applyFont="1" applyFill="1" applyBorder="1" applyAlignment="1">
      <alignment horizontal="center" vertical="center" wrapText="1" readingOrder="2"/>
    </xf>
    <xf numFmtId="0" fontId="40" fillId="3" borderId="32" xfId="0" applyFont="1" applyFill="1" applyBorder="1" applyAlignment="1">
      <alignment horizontal="center" vertical="center" wrapText="1"/>
    </xf>
    <xf numFmtId="0" fontId="40" fillId="4" borderId="31" xfId="0" applyFont="1" applyFill="1" applyBorder="1" applyAlignment="1">
      <alignment horizontal="center" vertical="center" wrapText="1" readingOrder="2"/>
    </xf>
    <xf numFmtId="0" fontId="40" fillId="4" borderId="32" xfId="0" applyFont="1" applyFill="1" applyBorder="1" applyAlignment="1">
      <alignment horizontal="center" vertical="center" wrapText="1"/>
    </xf>
    <xf numFmtId="0" fontId="40" fillId="3" borderId="36" xfId="0" applyFont="1" applyFill="1" applyBorder="1" applyAlignment="1">
      <alignment horizontal="center" vertical="center" wrapText="1" readingOrder="2"/>
    </xf>
    <xf numFmtId="0" fontId="40" fillId="3" borderId="37" xfId="0" applyFont="1" applyFill="1" applyBorder="1" applyAlignment="1">
      <alignment horizontal="center" vertical="center" wrapText="1"/>
    </xf>
    <xf numFmtId="0" fontId="25" fillId="4" borderId="0" xfId="0" applyFont="1" applyFill="1" applyAlignment="1">
      <alignment horizontal="center" vertical="center" wrapText="1"/>
    </xf>
    <xf numFmtId="0" fontId="25" fillId="4" borderId="20" xfId="0" applyFont="1" applyFill="1" applyBorder="1" applyAlignment="1">
      <alignment horizontal="center" vertical="center" wrapText="1"/>
    </xf>
    <xf numFmtId="0" fontId="21" fillId="3" borderId="19" xfId="0" applyFont="1" applyFill="1" applyBorder="1" applyAlignment="1">
      <alignment horizontal="center" vertical="center"/>
    </xf>
    <xf numFmtId="1" fontId="40" fillId="3" borderId="0" xfId="0" applyNumberFormat="1" applyFont="1" applyFill="1" applyAlignment="1">
      <alignment horizontal="center" vertical="center"/>
    </xf>
    <xf numFmtId="0" fontId="21" fillId="3" borderId="20" xfId="0" applyFont="1" applyFill="1" applyBorder="1" applyAlignment="1">
      <alignment horizontal="center" vertical="center"/>
    </xf>
    <xf numFmtId="0" fontId="21" fillId="2" borderId="19" xfId="0" applyFont="1" applyFill="1" applyBorder="1" applyAlignment="1">
      <alignment horizontal="center" vertical="center"/>
    </xf>
    <xf numFmtId="1" fontId="40" fillId="2" borderId="0" xfId="0" applyNumberFormat="1" applyFont="1" applyFill="1" applyAlignment="1">
      <alignment horizontal="center" vertical="center"/>
    </xf>
    <xf numFmtId="0" fontId="21" fillId="2" borderId="20" xfId="0" applyFont="1" applyFill="1" applyBorder="1" applyAlignment="1">
      <alignment horizontal="center" vertical="center"/>
    </xf>
    <xf numFmtId="3" fontId="5" fillId="5" borderId="22" xfId="0" applyNumberFormat="1" applyFont="1" applyFill="1" applyBorder="1" applyAlignment="1">
      <alignment horizontal="center" vertical="center"/>
    </xf>
    <xf numFmtId="0" fontId="7" fillId="4" borderId="19" xfId="0" applyFont="1" applyFill="1" applyBorder="1" applyAlignment="1">
      <alignment horizontal="center" vertical="center" wrapText="1"/>
    </xf>
    <xf numFmtId="0" fontId="7" fillId="4" borderId="0" xfId="0" applyFont="1" applyFill="1" applyAlignment="1">
      <alignment horizontal="center" vertical="center" wrapText="1" readingOrder="2"/>
    </xf>
    <xf numFmtId="0" fontId="7" fillId="4" borderId="20" xfId="0" applyFont="1" applyFill="1" applyBorder="1" applyAlignment="1">
      <alignment horizontal="center" vertical="center" wrapText="1"/>
    </xf>
    <xf numFmtId="0" fontId="23" fillId="3" borderId="19" xfId="0" applyFont="1" applyFill="1" applyBorder="1" applyAlignment="1">
      <alignment horizontal="center" vertical="center"/>
    </xf>
    <xf numFmtId="0" fontId="23" fillId="3" borderId="0" xfId="0" applyFont="1" applyFill="1" applyAlignment="1">
      <alignment horizontal="center" vertical="center" wrapText="1"/>
    </xf>
    <xf numFmtId="3" fontId="23" fillId="3" borderId="0" xfId="0" applyNumberFormat="1" applyFont="1" applyFill="1" applyAlignment="1">
      <alignment horizontal="center" vertical="center"/>
    </xf>
    <xf numFmtId="165" fontId="23" fillId="3" borderId="0" xfId="4" applyNumberFormat="1" applyFont="1" applyFill="1" applyBorder="1" applyAlignment="1">
      <alignment horizontal="center" vertical="center" wrapText="1"/>
    </xf>
    <xf numFmtId="0" fontId="41" fillId="3" borderId="0" xfId="0" applyFont="1" applyFill="1" applyAlignment="1">
      <alignment horizontal="center" vertical="center" wrapText="1"/>
    </xf>
    <xf numFmtId="0" fontId="23" fillId="3" borderId="20" xfId="0" applyFont="1" applyFill="1" applyBorder="1" applyAlignment="1">
      <alignment horizontal="center" vertical="center" wrapText="1"/>
    </xf>
    <xf numFmtId="0" fontId="23" fillId="2" borderId="19" xfId="0" applyFont="1" applyFill="1" applyBorder="1" applyAlignment="1">
      <alignment horizontal="center" vertical="center"/>
    </xf>
    <xf numFmtId="3" fontId="23" fillId="2" borderId="0" xfId="0" applyNumberFormat="1" applyFont="1" applyFill="1" applyAlignment="1">
      <alignment horizontal="center" vertical="center"/>
    </xf>
    <xf numFmtId="165" fontId="23" fillId="2" borderId="0" xfId="4" applyNumberFormat="1" applyFont="1" applyFill="1" applyBorder="1" applyAlignment="1">
      <alignment horizontal="center" vertical="center" wrapText="1"/>
    </xf>
    <xf numFmtId="0" fontId="41" fillId="2" borderId="0" xfId="0" applyFont="1" applyFill="1" applyAlignment="1">
      <alignment horizontal="center" vertical="center" wrapText="1"/>
    </xf>
    <xf numFmtId="0" fontId="23" fillId="2" borderId="20" xfId="0" applyFont="1" applyFill="1" applyBorder="1" applyAlignment="1">
      <alignment horizontal="center" vertical="center" wrapText="1"/>
    </xf>
    <xf numFmtId="1" fontId="3" fillId="5" borderId="22" xfId="0" applyNumberFormat="1" applyFont="1" applyFill="1" applyBorder="1" applyAlignment="1">
      <alignment horizontal="center" vertical="center"/>
    </xf>
    <xf numFmtId="9" fontId="3" fillId="5" borderId="22" xfId="4" applyFont="1" applyFill="1" applyBorder="1" applyAlignment="1">
      <alignment horizontal="center" vertical="center" wrapText="1"/>
    </xf>
    <xf numFmtId="0" fontId="2" fillId="0" borderId="0" xfId="0" applyFont="1" applyAlignment="1">
      <alignment horizontal="center" vertical="center"/>
    </xf>
    <xf numFmtId="0" fontId="23" fillId="3" borderId="20" xfId="0" applyFont="1" applyFill="1" applyBorder="1" applyAlignment="1">
      <alignment horizontal="center" vertical="center"/>
    </xf>
    <xf numFmtId="0" fontId="23" fillId="2" borderId="20" xfId="0" applyFont="1" applyFill="1" applyBorder="1" applyAlignment="1">
      <alignment horizontal="center" vertical="center"/>
    </xf>
    <xf numFmtId="0" fontId="7" fillId="4" borderId="0" xfId="0" applyFont="1" applyFill="1" applyAlignment="1">
      <alignment horizontal="center" vertical="center" wrapText="1" readingOrder="1"/>
    </xf>
    <xf numFmtId="0" fontId="21" fillId="0" borderId="0" xfId="0" applyFont="1" applyAlignment="1">
      <alignment horizontal="center" vertical="center"/>
    </xf>
    <xf numFmtId="1" fontId="14" fillId="3" borderId="4" xfId="0" applyNumberFormat="1" applyFont="1" applyFill="1" applyBorder="1" applyAlignment="1">
      <alignment horizontal="center" vertical="center" wrapText="1"/>
    </xf>
    <xf numFmtId="0" fontId="14" fillId="3" borderId="5" xfId="0" applyFont="1" applyFill="1" applyBorder="1" applyAlignment="1">
      <alignment horizontal="center" vertical="center" wrapText="1"/>
    </xf>
    <xf numFmtId="1" fontId="14" fillId="2" borderId="4" xfId="0" applyNumberFormat="1" applyFont="1" applyFill="1" applyBorder="1" applyAlignment="1">
      <alignment horizontal="center" vertical="center" wrapText="1"/>
    </xf>
    <xf numFmtId="0" fontId="14" fillId="2" borderId="5" xfId="0" applyFont="1" applyFill="1" applyBorder="1" applyAlignment="1">
      <alignment horizontal="center" vertical="center" wrapText="1"/>
    </xf>
    <xf numFmtId="164" fontId="15" fillId="5" borderId="7" xfId="0" applyNumberFormat="1" applyFont="1" applyFill="1" applyBorder="1" applyAlignment="1">
      <alignment horizontal="center" vertical="center" wrapText="1"/>
    </xf>
    <xf numFmtId="0" fontId="15" fillId="5" borderId="8"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2" fillId="3" borderId="4" xfId="0" applyFont="1" applyFill="1" applyBorder="1" applyAlignment="1">
      <alignment horizontal="center" vertical="center"/>
    </xf>
    <xf numFmtId="0" fontId="4" fillId="3" borderId="5" xfId="0" applyFont="1" applyFill="1" applyBorder="1" applyAlignment="1">
      <alignment horizontal="center" vertical="center" wrapText="1"/>
    </xf>
    <xf numFmtId="0" fontId="2" fillId="2" borderId="4" xfId="0" applyFont="1" applyFill="1" applyBorder="1" applyAlignment="1">
      <alignment horizontal="center" vertical="center"/>
    </xf>
    <xf numFmtId="0" fontId="4" fillId="2" borderId="5" xfId="0" applyFont="1" applyFill="1" applyBorder="1" applyAlignment="1">
      <alignment horizontal="center" vertical="center" wrapText="1"/>
    </xf>
    <xf numFmtId="164" fontId="17" fillId="5" borderId="6" xfId="0" applyNumberFormat="1" applyFont="1" applyFill="1" applyBorder="1" applyAlignment="1">
      <alignment horizontal="center" vertical="center" wrapText="1"/>
    </xf>
    <xf numFmtId="3" fontId="17" fillId="5" borderId="7" xfId="0" applyNumberFormat="1" applyFont="1" applyFill="1" applyBorder="1" applyAlignment="1">
      <alignment horizontal="center" vertical="center" wrapText="1"/>
    </xf>
    <xf numFmtId="164" fontId="17" fillId="5" borderId="7" xfId="0" applyNumberFormat="1" applyFont="1" applyFill="1" applyBorder="1" applyAlignment="1">
      <alignment horizontal="center" vertical="center" wrapText="1"/>
    </xf>
    <xf numFmtId="164" fontId="17" fillId="5" borderId="8" xfId="0" applyNumberFormat="1" applyFont="1" applyFill="1" applyBorder="1" applyAlignment="1">
      <alignment horizontal="center" vertical="center" wrapText="1"/>
    </xf>
    <xf numFmtId="166" fontId="3" fillId="5" borderId="7" xfId="0" applyNumberFormat="1" applyFont="1" applyFill="1" applyBorder="1" applyAlignment="1">
      <alignment horizontal="center" vertical="center"/>
    </xf>
    <xf numFmtId="0" fontId="4" fillId="3" borderId="4" xfId="0" applyFont="1" applyFill="1" applyBorder="1" applyAlignment="1">
      <alignment horizontal="center" vertical="center" wrapText="1"/>
    </xf>
    <xf numFmtId="1" fontId="22" fillId="3" borderId="0" xfId="0" applyNumberFormat="1" applyFont="1" applyFill="1" applyAlignment="1">
      <alignment horizontal="center" vertical="center"/>
    </xf>
    <xf numFmtId="0" fontId="4" fillId="2" borderId="4" xfId="0" applyFont="1" applyFill="1" applyBorder="1" applyAlignment="1">
      <alignment horizontal="center" vertical="center" wrapText="1"/>
    </xf>
    <xf numFmtId="1" fontId="22" fillId="2" borderId="0" xfId="0" applyNumberFormat="1" applyFont="1" applyFill="1" applyAlignment="1">
      <alignment horizontal="center" vertical="center"/>
    </xf>
    <xf numFmtId="0" fontId="38" fillId="0" borderId="0" xfId="0" applyFont="1"/>
    <xf numFmtId="0" fontId="15" fillId="6" borderId="0" xfId="0" applyFont="1" applyFill="1" applyAlignment="1">
      <alignment horizontal="center" vertical="center" wrapText="1"/>
    </xf>
    <xf numFmtId="0" fontId="15" fillId="5" borderId="23" xfId="0" applyFont="1" applyFill="1" applyBorder="1" applyAlignment="1">
      <alignment horizontal="center" vertical="center" wrapText="1"/>
    </xf>
    <xf numFmtId="0" fontId="40" fillId="3" borderId="19" xfId="0" applyFont="1" applyFill="1" applyBorder="1" applyAlignment="1">
      <alignment horizontal="center" vertical="center" wrapText="1"/>
    </xf>
    <xf numFmtId="0" fontId="40" fillId="2" borderId="19" xfId="0" applyFont="1" applyFill="1" applyBorder="1" applyAlignment="1">
      <alignment horizontal="center" vertical="center" wrapText="1"/>
    </xf>
    <xf numFmtId="0" fontId="40" fillId="3" borderId="20" xfId="0" applyFont="1" applyFill="1" applyBorder="1" applyAlignment="1">
      <alignment horizontal="center" vertical="center" wrapText="1"/>
    </xf>
    <xf numFmtId="0" fontId="40" fillId="2" borderId="20" xfId="0" applyFont="1" applyFill="1" applyBorder="1" applyAlignment="1">
      <alignment horizontal="center" vertical="center" wrapText="1"/>
    </xf>
    <xf numFmtId="1" fontId="6" fillId="5" borderId="22" xfId="0" applyNumberFormat="1" applyFont="1" applyFill="1" applyBorder="1" applyAlignment="1">
      <alignment horizontal="center" vertical="center"/>
    </xf>
    <xf numFmtId="164" fontId="6" fillId="5" borderId="22" xfId="0" applyNumberFormat="1" applyFont="1" applyFill="1" applyBorder="1" applyAlignment="1">
      <alignment horizontal="center" vertical="center" wrapText="1"/>
    </xf>
    <xf numFmtId="0" fontId="24" fillId="5" borderId="23" xfId="0" applyFont="1" applyFill="1" applyBorder="1" applyAlignment="1">
      <alignment vertical="center" wrapText="1"/>
    </xf>
    <xf numFmtId="0" fontId="24" fillId="5" borderId="21" xfId="0" applyFont="1" applyFill="1" applyBorder="1" applyAlignment="1">
      <alignment vertical="center"/>
    </xf>
    <xf numFmtId="3" fontId="44" fillId="3" borderId="0" xfId="0" applyNumberFormat="1" applyFont="1" applyFill="1" applyAlignment="1">
      <alignment horizontal="center" vertical="center"/>
    </xf>
    <xf numFmtId="0" fontId="44" fillId="3" borderId="0" xfId="0" applyFont="1" applyFill="1" applyAlignment="1">
      <alignment horizontal="center" vertical="center"/>
    </xf>
    <xf numFmtId="166" fontId="44" fillId="3" borderId="0" xfId="0" applyNumberFormat="1" applyFont="1" applyFill="1" applyAlignment="1">
      <alignment horizontal="center" vertical="center"/>
    </xf>
    <xf numFmtId="3" fontId="44" fillId="2" borderId="0" xfId="0" applyNumberFormat="1" applyFont="1" applyFill="1" applyAlignment="1">
      <alignment horizontal="center" vertical="center"/>
    </xf>
    <xf numFmtId="0" fontId="44" fillId="2" borderId="0" xfId="0" applyFont="1" applyFill="1" applyAlignment="1">
      <alignment horizontal="center" vertical="center"/>
    </xf>
    <xf numFmtId="166" fontId="44" fillId="2" borderId="0" xfId="0" applyNumberFormat="1" applyFont="1" applyFill="1" applyAlignment="1">
      <alignment horizontal="center" vertical="center"/>
    </xf>
    <xf numFmtId="0" fontId="16" fillId="4" borderId="41" xfId="0" applyFont="1" applyFill="1" applyBorder="1" applyAlignment="1">
      <alignment horizontal="center" vertical="center" wrapText="1"/>
    </xf>
    <xf numFmtId="0" fontId="16" fillId="4" borderId="42" xfId="0" applyFont="1" applyFill="1" applyBorder="1" applyAlignment="1">
      <alignment horizontal="center" vertical="center" wrapText="1"/>
    </xf>
    <xf numFmtId="0" fontId="14" fillId="3" borderId="41" xfId="0" applyFont="1" applyFill="1" applyBorder="1" applyAlignment="1">
      <alignment horizontal="center" vertical="center"/>
    </xf>
    <xf numFmtId="1" fontId="9" fillId="3" borderId="0" xfId="0" applyNumberFormat="1" applyFont="1" applyFill="1" applyAlignment="1">
      <alignment horizontal="center" vertical="center"/>
    </xf>
    <xf numFmtId="0" fontId="14" fillId="3" borderId="42" xfId="0" applyFont="1" applyFill="1" applyBorder="1" applyAlignment="1">
      <alignment horizontal="center" vertical="center"/>
    </xf>
    <xf numFmtId="0" fontId="14" fillId="2" borderId="41" xfId="0" applyFont="1" applyFill="1" applyBorder="1" applyAlignment="1">
      <alignment horizontal="center" vertical="center"/>
    </xf>
    <xf numFmtId="1" fontId="9" fillId="2" borderId="0" xfId="0" applyNumberFormat="1" applyFont="1" applyFill="1" applyAlignment="1">
      <alignment horizontal="center" vertical="center"/>
    </xf>
    <xf numFmtId="0" fontId="14" fillId="2" borderId="42" xfId="0" applyFont="1" applyFill="1" applyBorder="1" applyAlignment="1">
      <alignment horizontal="center" vertical="center"/>
    </xf>
    <xf numFmtId="1" fontId="17" fillId="5" borderId="44" xfId="0" applyNumberFormat="1" applyFont="1" applyFill="1" applyBorder="1" applyAlignment="1">
      <alignment horizontal="center" vertical="center"/>
    </xf>
    <xf numFmtId="166" fontId="17" fillId="5" borderId="44" xfId="0" applyNumberFormat="1" applyFont="1" applyFill="1" applyBorder="1" applyAlignment="1">
      <alignment horizontal="center" vertical="center"/>
    </xf>
    <xf numFmtId="166" fontId="3" fillId="5" borderId="22" xfId="0" applyNumberFormat="1" applyFont="1" applyFill="1" applyBorder="1" applyAlignment="1">
      <alignment horizontal="center" vertical="center" wrapText="1"/>
    </xf>
    <xf numFmtId="9" fontId="5" fillId="5" borderId="22" xfId="4" applyFont="1" applyFill="1" applyBorder="1" applyAlignment="1">
      <alignment horizontal="center" vertical="center" wrapText="1"/>
    </xf>
    <xf numFmtId="1" fontId="5" fillId="5" borderId="22" xfId="0" applyNumberFormat="1" applyFont="1" applyFill="1" applyBorder="1" applyAlignment="1">
      <alignment horizontal="center" vertical="center" wrapText="1"/>
    </xf>
    <xf numFmtId="165" fontId="5" fillId="5" borderId="7" xfId="4" applyNumberFormat="1" applyFont="1" applyFill="1" applyBorder="1" applyAlignment="1">
      <alignment horizontal="center" vertical="center" wrapText="1"/>
    </xf>
    <xf numFmtId="1" fontId="5" fillId="5" borderId="7" xfId="0" applyNumberFormat="1" applyFont="1" applyFill="1" applyBorder="1" applyAlignment="1">
      <alignment horizontal="center" vertical="center" wrapText="1"/>
    </xf>
    <xf numFmtId="0" fontId="8" fillId="4" borderId="4"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27" fillId="0" borderId="13" xfId="6" applyFont="1" applyBorder="1" applyAlignment="1">
      <alignment horizontal="left" vertical="top" wrapText="1"/>
    </xf>
    <xf numFmtId="0" fontId="31" fillId="0" borderId="13" xfId="6" applyFont="1" applyBorder="1" applyAlignment="1">
      <alignment horizontal="right" vertical="top" wrapText="1" readingOrder="2"/>
    </xf>
    <xf numFmtId="0" fontId="33" fillId="0" borderId="14" xfId="6" applyFont="1" applyBorder="1" applyAlignment="1">
      <alignment horizontal="right" vertical="center" wrapText="1"/>
    </xf>
    <xf numFmtId="0" fontId="34" fillId="0" borderId="15" xfId="6" applyFont="1" applyBorder="1" applyAlignment="1">
      <alignment horizontal="right" vertical="center" wrapText="1" readingOrder="2"/>
    </xf>
    <xf numFmtId="0" fontId="33" fillId="0" borderId="14" xfId="6" applyFont="1" applyBorder="1" applyAlignment="1">
      <alignment horizontal="left" vertical="center" wrapText="1"/>
    </xf>
    <xf numFmtId="0" fontId="34" fillId="0" borderId="15" xfId="6" applyFont="1" applyBorder="1" applyAlignment="1">
      <alignment horizontal="left" vertical="center" wrapText="1" readingOrder="1"/>
    </xf>
    <xf numFmtId="0" fontId="27" fillId="0" borderId="0" xfId="6" applyFont="1"/>
    <xf numFmtId="0" fontId="49" fillId="0" borderId="0" xfId="6" applyFont="1" applyAlignment="1">
      <alignment horizontal="center"/>
    </xf>
    <xf numFmtId="0" fontId="50" fillId="2" borderId="0" xfId="5" applyFont="1" applyFill="1" applyBorder="1" applyAlignment="1">
      <alignment horizontal="center" vertical="center" wrapText="1" readingOrder="2"/>
    </xf>
    <xf numFmtId="0" fontId="50" fillId="2" borderId="49" xfId="2" applyFont="1" applyFill="1" applyBorder="1" applyAlignment="1">
      <alignment horizontal="center" vertical="center"/>
    </xf>
    <xf numFmtId="0" fontId="50" fillId="2" borderId="50" xfId="2" applyFont="1" applyFill="1" applyBorder="1" applyAlignment="1">
      <alignment horizontal="center" vertical="center"/>
    </xf>
    <xf numFmtId="0" fontId="50" fillId="2" borderId="51" xfId="2" applyFont="1" applyFill="1" applyBorder="1" applyAlignment="1">
      <alignment horizontal="center" vertical="center"/>
    </xf>
    <xf numFmtId="0" fontId="50" fillId="2" borderId="52" xfId="5" applyFont="1" applyFill="1" applyBorder="1" applyAlignment="1">
      <alignment horizontal="center" vertical="center" wrapText="1" readingOrder="2"/>
    </xf>
    <xf numFmtId="0" fontId="50" fillId="2" borderId="53" xfId="2" applyFont="1" applyFill="1" applyBorder="1" applyAlignment="1">
      <alignment horizontal="center" vertical="center"/>
    </xf>
    <xf numFmtId="167" fontId="5" fillId="5" borderId="7" xfId="0" applyNumberFormat="1" applyFont="1" applyFill="1" applyBorder="1" applyAlignment="1">
      <alignment horizontal="center" vertical="center" wrapText="1"/>
    </xf>
    <xf numFmtId="1" fontId="19" fillId="3" borderId="0" xfId="0" applyNumberFormat="1" applyFont="1" applyFill="1" applyAlignment="1">
      <alignment horizontal="center" vertical="center"/>
    </xf>
    <xf numFmtId="1" fontId="19" fillId="2" borderId="0" xfId="0" applyNumberFormat="1" applyFont="1" applyFill="1" applyAlignment="1">
      <alignment horizontal="center" vertical="center"/>
    </xf>
    <xf numFmtId="0" fontId="39" fillId="5" borderId="54" xfId="0" applyFont="1" applyFill="1" applyBorder="1" applyAlignment="1">
      <alignment horizontal="center" vertical="center" wrapText="1"/>
    </xf>
    <xf numFmtId="0" fontId="40" fillId="3" borderId="55" xfId="0" applyFont="1" applyFill="1" applyBorder="1" applyAlignment="1">
      <alignment horizontal="center" vertical="center" wrapText="1" readingOrder="2"/>
    </xf>
    <xf numFmtId="0" fontId="40" fillId="4" borderId="55" xfId="0" applyFont="1" applyFill="1" applyBorder="1" applyAlignment="1">
      <alignment horizontal="center" vertical="center" wrapText="1" readingOrder="2"/>
    </xf>
    <xf numFmtId="0" fontId="40" fillId="3" borderId="56" xfId="0" applyFont="1" applyFill="1" applyBorder="1" applyAlignment="1">
      <alignment horizontal="center" vertical="center" wrapText="1" readingOrder="2"/>
    </xf>
    <xf numFmtId="166" fontId="41" fillId="2" borderId="0" xfId="0" applyNumberFormat="1" applyFont="1" applyFill="1" applyAlignment="1">
      <alignment horizontal="center" vertical="center" wrapText="1"/>
    </xf>
    <xf numFmtId="166" fontId="41" fillId="3" borderId="0" xfId="0" applyNumberFormat="1" applyFont="1" applyFill="1" applyAlignment="1">
      <alignment horizontal="center" vertical="center" wrapText="1"/>
    </xf>
    <xf numFmtId="1" fontId="3" fillId="5" borderId="22" xfId="0" applyNumberFormat="1" applyFont="1" applyFill="1" applyBorder="1" applyAlignment="1">
      <alignment horizontal="center" vertical="center" wrapText="1"/>
    </xf>
    <xf numFmtId="1" fontId="41" fillId="3" borderId="0" xfId="0" applyNumberFormat="1" applyFont="1" applyFill="1" applyAlignment="1">
      <alignment horizontal="center" vertical="center"/>
    </xf>
    <xf numFmtId="1" fontId="41" fillId="2" borderId="0" xfId="0" applyNumberFormat="1" applyFont="1" applyFill="1" applyAlignment="1">
      <alignment horizontal="center" vertical="center"/>
    </xf>
    <xf numFmtId="1" fontId="17" fillId="5" borderId="7" xfId="0" applyNumberFormat="1" applyFont="1" applyFill="1" applyBorder="1" applyAlignment="1">
      <alignment horizontal="center" vertical="center" wrapText="1"/>
    </xf>
    <xf numFmtId="0" fontId="45" fillId="5" borderId="9" xfId="6" applyFont="1" applyFill="1" applyBorder="1" applyAlignment="1">
      <alignment horizontal="center"/>
    </xf>
    <xf numFmtId="0" fontId="45" fillId="5" borderId="10" xfId="6" applyFont="1" applyFill="1" applyBorder="1" applyAlignment="1">
      <alignment horizontal="center"/>
    </xf>
    <xf numFmtId="0" fontId="45" fillId="5" borderId="11" xfId="6" applyFont="1" applyFill="1" applyBorder="1" applyAlignment="1">
      <alignment horizontal="center" vertical="center"/>
    </xf>
    <xf numFmtId="0" fontId="45" fillId="5" borderId="12" xfId="6" applyFont="1" applyFill="1" applyBorder="1" applyAlignment="1">
      <alignment horizontal="center" vertical="center"/>
    </xf>
    <xf numFmtId="0" fontId="46" fillId="2" borderId="49" xfId="6" applyFont="1" applyFill="1" applyBorder="1" applyAlignment="1">
      <alignment horizontal="center" vertical="center" wrapText="1"/>
    </xf>
    <xf numFmtId="0" fontId="46" fillId="2" borderId="0" xfId="6" applyFont="1" applyFill="1" applyAlignment="1">
      <alignment horizontal="center" vertical="center" wrapText="1"/>
    </xf>
    <xf numFmtId="0" fontId="46" fillId="2" borderId="50" xfId="6" applyFont="1" applyFill="1" applyBorder="1" applyAlignment="1">
      <alignment horizontal="center" vertical="center" wrapText="1"/>
    </xf>
    <xf numFmtId="0" fontId="27" fillId="2" borderId="49" xfId="6" applyFont="1" applyFill="1" applyBorder="1" applyAlignment="1">
      <alignment horizontal="center" vertical="center"/>
    </xf>
    <xf numFmtId="0" fontId="27" fillId="2" borderId="0" xfId="6" applyFont="1" applyFill="1" applyAlignment="1">
      <alignment horizontal="center" vertical="center"/>
    </xf>
    <xf numFmtId="0" fontId="27" fillId="2" borderId="50" xfId="6" applyFont="1" applyFill="1" applyBorder="1" applyAlignment="1">
      <alignment horizontal="center" vertical="center"/>
    </xf>
    <xf numFmtId="0" fontId="39" fillId="2" borderId="49" xfId="6" applyFont="1" applyFill="1" applyBorder="1" applyAlignment="1">
      <alignment horizontal="center" vertical="center" wrapText="1"/>
    </xf>
    <xf numFmtId="0" fontId="39" fillId="2" borderId="0" xfId="6" applyFont="1" applyFill="1" applyAlignment="1">
      <alignment horizontal="center" vertical="center" wrapText="1"/>
    </xf>
    <xf numFmtId="0" fontId="39" fillId="2" borderId="50" xfId="6" applyFont="1" applyFill="1" applyBorder="1" applyAlignment="1">
      <alignment horizontal="center" vertical="center" wrapText="1"/>
    </xf>
    <xf numFmtId="0" fontId="47" fillId="2" borderId="49" xfId="6" applyFont="1" applyFill="1" applyBorder="1" applyAlignment="1">
      <alignment horizontal="center" vertical="center" wrapText="1"/>
    </xf>
    <xf numFmtId="0" fontId="47" fillId="2" borderId="0" xfId="6" applyFont="1" applyFill="1" applyAlignment="1">
      <alignment horizontal="center" vertical="center" wrapText="1"/>
    </xf>
    <xf numFmtId="0" fontId="47" fillId="2" borderId="50" xfId="6" applyFont="1" applyFill="1" applyBorder="1" applyAlignment="1">
      <alignment horizontal="center" vertical="center" wrapText="1"/>
    </xf>
    <xf numFmtId="0" fontId="48" fillId="2" borderId="46" xfId="6" applyFont="1" applyFill="1" applyBorder="1" applyAlignment="1">
      <alignment horizontal="center" vertical="center"/>
    </xf>
    <xf numFmtId="0" fontId="48" fillId="2" borderId="47" xfId="6" applyFont="1" applyFill="1" applyBorder="1" applyAlignment="1">
      <alignment horizontal="center" vertical="center"/>
    </xf>
    <xf numFmtId="0" fontId="48" fillId="2" borderId="48" xfId="6" applyFont="1" applyFill="1" applyBorder="1" applyAlignment="1">
      <alignment horizontal="center" vertical="center"/>
    </xf>
    <xf numFmtId="0" fontId="5" fillId="5" borderId="16" xfId="0" applyFont="1" applyFill="1" applyBorder="1" applyAlignment="1">
      <alignment horizontal="center" vertical="center" wrapText="1" readingOrder="2"/>
    </xf>
    <xf numFmtId="0" fontId="5" fillId="5" borderId="17" xfId="0" applyFont="1" applyFill="1" applyBorder="1" applyAlignment="1">
      <alignment horizontal="center" vertical="center" wrapText="1" readingOrder="2"/>
    </xf>
    <xf numFmtId="0" fontId="5" fillId="5" borderId="18" xfId="0" applyFont="1" applyFill="1" applyBorder="1" applyAlignment="1">
      <alignment horizontal="center" vertical="center" wrapText="1" readingOrder="2"/>
    </xf>
    <xf numFmtId="0" fontId="24" fillId="5" borderId="16" xfId="0" applyFont="1" applyFill="1" applyBorder="1" applyAlignment="1">
      <alignment horizontal="center" vertical="center" wrapText="1" readingOrder="2"/>
    </xf>
    <xf numFmtId="0" fontId="24" fillId="5" borderId="17" xfId="0" applyFont="1" applyFill="1" applyBorder="1" applyAlignment="1">
      <alignment horizontal="center" vertical="center" wrapText="1" readingOrder="2"/>
    </xf>
    <xf numFmtId="0" fontId="24" fillId="5" borderId="18" xfId="0" applyFont="1" applyFill="1" applyBorder="1" applyAlignment="1">
      <alignment horizontal="center" vertical="center" wrapText="1" readingOrder="2"/>
    </xf>
    <xf numFmtId="0" fontId="24" fillId="5" borderId="19" xfId="0" applyFont="1" applyFill="1" applyBorder="1" applyAlignment="1">
      <alignment horizontal="center" vertical="center" wrapText="1" readingOrder="2"/>
    </xf>
    <xf numFmtId="0" fontId="24" fillId="5" borderId="0" xfId="0" applyFont="1" applyFill="1" applyAlignment="1">
      <alignment horizontal="center" vertical="center" wrapText="1" readingOrder="2"/>
    </xf>
    <xf numFmtId="0" fontId="24" fillId="5" borderId="20" xfId="0" applyFont="1" applyFill="1" applyBorder="1" applyAlignment="1">
      <alignment horizontal="center" vertical="center" wrapText="1" readingOrder="2"/>
    </xf>
    <xf numFmtId="0" fontId="6" fillId="5" borderId="38" xfId="0" applyFont="1" applyFill="1" applyBorder="1" applyAlignment="1">
      <alignment horizontal="center" vertical="center" wrapText="1"/>
    </xf>
    <xf numFmtId="0" fontId="6" fillId="5" borderId="39"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6" fillId="5" borderId="41" xfId="0" applyFont="1" applyFill="1" applyBorder="1" applyAlignment="1">
      <alignment horizontal="center" vertical="center" wrapText="1"/>
    </xf>
    <xf numFmtId="0" fontId="6" fillId="5" borderId="0" xfId="0" applyFont="1" applyFill="1" applyAlignment="1">
      <alignment horizontal="center" vertical="center" wrapText="1"/>
    </xf>
    <xf numFmtId="0" fontId="6" fillId="5" borderId="42" xfId="0" applyFont="1" applyFill="1" applyBorder="1" applyAlignment="1">
      <alignment horizontal="center" vertical="center" wrapText="1"/>
    </xf>
    <xf numFmtId="0" fontId="17" fillId="5" borderId="43" xfId="0" applyFont="1" applyFill="1" applyBorder="1" applyAlignment="1">
      <alignment horizontal="center" vertical="center" wrapText="1"/>
    </xf>
    <xf numFmtId="0" fontId="17" fillId="5" borderId="44" xfId="0" applyFont="1" applyFill="1" applyBorder="1" applyAlignment="1">
      <alignment horizontal="center" vertical="center" wrapText="1"/>
    </xf>
    <xf numFmtId="0" fontId="17" fillId="5" borderId="45" xfId="0" applyFont="1" applyFill="1" applyBorder="1" applyAlignment="1">
      <alignment horizontal="center" vertical="center" wrapText="1"/>
    </xf>
    <xf numFmtId="0" fontId="5" fillId="7" borderId="16"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5" fillId="7" borderId="19" xfId="0" applyFont="1" applyFill="1" applyBorder="1" applyAlignment="1">
      <alignment horizontal="center" vertical="center" wrapText="1"/>
    </xf>
    <xf numFmtId="0" fontId="5" fillId="7" borderId="0" xfId="0" applyFont="1" applyFill="1" applyAlignment="1">
      <alignment horizontal="center" vertical="center" wrapText="1"/>
    </xf>
    <xf numFmtId="0" fontId="5" fillId="7" borderId="20"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20" xfId="0" applyFont="1" applyFill="1" applyBorder="1" applyAlignment="1">
      <alignment horizontal="center" vertical="center" wrapText="1"/>
    </xf>
    <xf numFmtId="0" fontId="3" fillId="5" borderId="21" xfId="0" applyFont="1" applyFill="1" applyBorder="1" applyAlignment="1">
      <alignment horizontal="center" vertical="center"/>
    </xf>
    <xf numFmtId="0" fontId="3" fillId="5" borderId="22" xfId="0" applyFont="1" applyFill="1" applyBorder="1" applyAlignment="1">
      <alignment horizontal="center" vertical="center"/>
    </xf>
    <xf numFmtId="0" fontId="3" fillId="5" borderId="23" xfId="0" applyFont="1" applyFill="1" applyBorder="1" applyAlignment="1">
      <alignment horizontal="center" vertical="center"/>
    </xf>
    <xf numFmtId="0" fontId="5" fillId="5" borderId="16"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20" xfId="0" applyFont="1" applyFill="1" applyBorder="1" applyAlignment="1">
      <alignment horizontal="center" vertical="center" wrapText="1"/>
    </xf>
    <xf numFmtId="0" fontId="5" fillId="5" borderId="21" xfId="0" applyFont="1" applyFill="1" applyBorder="1" applyAlignment="1">
      <alignment horizontal="center" vertical="center"/>
    </xf>
    <xf numFmtId="0" fontId="5" fillId="5" borderId="22" xfId="0" applyFont="1" applyFill="1" applyBorder="1" applyAlignment="1">
      <alignment horizontal="center" vertical="center"/>
    </xf>
    <xf numFmtId="0" fontId="5" fillId="5" borderId="23" xfId="0" applyFont="1" applyFill="1" applyBorder="1" applyAlignment="1">
      <alignment horizontal="center" vertical="center"/>
    </xf>
    <xf numFmtId="0" fontId="6" fillId="5" borderId="1" xfId="0" applyFont="1" applyFill="1" applyBorder="1" applyAlignment="1">
      <alignment horizontal="center" vertical="center" wrapText="1" readingOrder="2"/>
    </xf>
    <xf numFmtId="0" fontId="6" fillId="5" borderId="2" xfId="0" applyFont="1" applyFill="1" applyBorder="1" applyAlignment="1">
      <alignment horizontal="center" vertical="center" wrapText="1" readingOrder="2"/>
    </xf>
    <xf numFmtId="0" fontId="6" fillId="5" borderId="3" xfId="0" applyFont="1" applyFill="1" applyBorder="1" applyAlignment="1">
      <alignment horizontal="center" vertical="center" wrapText="1" readingOrder="2"/>
    </xf>
    <xf numFmtId="0" fontId="5" fillId="5" borderId="4" xfId="0" applyFont="1" applyFill="1" applyBorder="1" applyAlignment="1">
      <alignment horizontal="center" vertical="center" wrapText="1" readingOrder="2"/>
    </xf>
    <xf numFmtId="0" fontId="5" fillId="5" borderId="0" xfId="0" applyFont="1" applyFill="1" applyAlignment="1">
      <alignment horizontal="center" vertical="center" wrapText="1" readingOrder="2"/>
    </xf>
    <xf numFmtId="0" fontId="5" fillId="5" borderId="5" xfId="0" applyFont="1" applyFill="1" applyBorder="1" applyAlignment="1">
      <alignment horizontal="center" vertical="center" wrapText="1" readingOrder="2"/>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1" fontId="5" fillId="5" borderId="7" xfId="0" applyNumberFormat="1" applyFont="1" applyFill="1" applyBorder="1" applyAlignment="1">
      <alignment horizontal="center" vertical="center" wrapText="1"/>
    </xf>
    <xf numFmtId="1" fontId="5" fillId="5" borderId="8"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readingOrder="1"/>
    </xf>
    <xf numFmtId="0" fontId="6" fillId="5" borderId="0" xfId="0" applyFont="1" applyFill="1" applyAlignment="1">
      <alignment horizontal="center" vertical="center" wrapText="1" readingOrder="1"/>
    </xf>
    <xf numFmtId="0" fontId="6" fillId="5" borderId="5" xfId="0" applyFont="1" applyFill="1" applyBorder="1" applyAlignment="1">
      <alignment horizontal="center" vertical="center" wrapText="1" readingOrder="1"/>
    </xf>
    <xf numFmtId="0" fontId="5" fillId="5" borderId="4" xfId="0" applyFont="1" applyFill="1" applyBorder="1" applyAlignment="1">
      <alignment horizontal="center" vertical="center" wrapText="1" readingOrder="1"/>
    </xf>
    <xf numFmtId="0" fontId="5" fillId="5" borderId="0" xfId="0" applyFont="1" applyFill="1" applyAlignment="1">
      <alignment horizontal="center" vertical="center" wrapText="1" readingOrder="1"/>
    </xf>
    <xf numFmtId="0" fontId="5" fillId="5" borderId="5" xfId="0" applyFont="1" applyFill="1" applyBorder="1" applyAlignment="1">
      <alignment horizontal="center" vertical="center" wrapText="1" readingOrder="1"/>
    </xf>
    <xf numFmtId="0" fontId="40" fillId="4" borderId="28" xfId="0" applyFont="1" applyFill="1" applyBorder="1" applyAlignment="1">
      <alignment horizontal="right" vertical="center" wrapText="1"/>
    </xf>
    <xf numFmtId="0" fontId="40" fillId="4" borderId="29" xfId="0" applyFont="1" applyFill="1" applyBorder="1" applyAlignment="1">
      <alignment horizontal="right" vertical="center"/>
    </xf>
    <xf numFmtId="0" fontId="40" fillId="4" borderId="30" xfId="0" applyFont="1" applyFill="1" applyBorder="1" applyAlignment="1">
      <alignment horizontal="right" vertical="center"/>
    </xf>
    <xf numFmtId="0" fontId="40" fillId="3" borderId="28" xfId="0" applyFont="1" applyFill="1" applyBorder="1" applyAlignment="1">
      <alignment horizontal="right" vertical="center" wrapText="1"/>
    </xf>
    <xf numFmtId="0" fontId="40" fillId="3" borderId="29" xfId="0" applyFont="1" applyFill="1" applyBorder="1" applyAlignment="1">
      <alignment horizontal="right" vertical="center"/>
    </xf>
    <xf numFmtId="0" fontId="40" fillId="3" borderId="30" xfId="0" applyFont="1" applyFill="1" applyBorder="1" applyAlignment="1">
      <alignment horizontal="right" vertical="center"/>
    </xf>
    <xf numFmtId="0" fontId="40" fillId="4" borderId="28" xfId="0" applyFont="1" applyFill="1" applyBorder="1" applyAlignment="1">
      <alignment horizontal="right" vertical="center" wrapText="1" readingOrder="2"/>
    </xf>
    <xf numFmtId="0" fontId="40" fillId="4" borderId="29" xfId="0" applyFont="1" applyFill="1" applyBorder="1" applyAlignment="1">
      <alignment horizontal="right" vertical="center" readingOrder="2"/>
    </xf>
    <xf numFmtId="0" fontId="40" fillId="4" borderId="30" xfId="0" applyFont="1" applyFill="1" applyBorder="1" applyAlignment="1">
      <alignment horizontal="right" vertical="center" readingOrder="2"/>
    </xf>
    <xf numFmtId="0" fontId="40" fillId="3" borderId="33" xfId="0" applyFont="1" applyFill="1" applyBorder="1" applyAlignment="1">
      <alignment horizontal="right" vertical="center" wrapText="1"/>
    </xf>
    <xf numFmtId="0" fontId="40" fillId="3" borderId="34" xfId="0" applyFont="1" applyFill="1" applyBorder="1" applyAlignment="1">
      <alignment horizontal="right" vertical="center"/>
    </xf>
    <xf numFmtId="0" fontId="40" fillId="3" borderId="35" xfId="0" applyFont="1" applyFill="1" applyBorder="1" applyAlignment="1">
      <alignment horizontal="right" vertical="center"/>
    </xf>
    <xf numFmtId="0" fontId="6" fillId="5" borderId="0" xfId="0" applyFont="1" applyFill="1" applyAlignment="1">
      <alignment horizontal="center" vertical="center" wrapText="1" readingOrder="2"/>
    </xf>
    <xf numFmtId="0" fontId="54" fillId="5" borderId="9" xfId="0" applyFont="1" applyFill="1" applyBorder="1" applyAlignment="1">
      <alignment horizontal="center" vertical="center" wrapText="1" readingOrder="2"/>
    </xf>
    <xf numFmtId="0" fontId="54" fillId="5" borderId="24" xfId="0" applyFont="1" applyFill="1" applyBorder="1" applyAlignment="1">
      <alignment horizontal="center" vertical="center" wrapText="1" readingOrder="2"/>
    </xf>
    <xf numFmtId="0" fontId="54" fillId="5" borderId="10" xfId="0" applyFont="1" applyFill="1" applyBorder="1" applyAlignment="1">
      <alignment horizontal="center" vertical="center" wrapText="1" readingOrder="2"/>
    </xf>
    <xf numFmtId="0" fontId="39" fillId="5" borderId="25" xfId="0" applyFont="1" applyFill="1" applyBorder="1" applyAlignment="1">
      <alignment horizontal="center" vertical="center" wrapText="1"/>
    </xf>
    <xf numFmtId="0" fontId="39" fillId="5" borderId="26" xfId="0" applyFont="1" applyFill="1" applyBorder="1" applyAlignment="1">
      <alignment horizontal="center" vertical="center" wrapText="1"/>
    </xf>
    <xf numFmtId="0" fontId="24" fillId="5" borderId="16" xfId="0" applyFont="1" applyFill="1" applyBorder="1" applyAlignment="1">
      <alignment horizontal="center" vertical="center" wrapText="1"/>
    </xf>
    <xf numFmtId="0" fontId="24" fillId="5" borderId="17" xfId="0" applyFont="1" applyFill="1" applyBorder="1" applyAlignment="1">
      <alignment horizontal="center" vertical="center" wrapText="1"/>
    </xf>
    <xf numFmtId="0" fontId="24" fillId="5" borderId="18" xfId="0" applyFont="1" applyFill="1" applyBorder="1" applyAlignment="1">
      <alignment horizontal="center" vertical="center" wrapText="1"/>
    </xf>
    <xf numFmtId="0" fontId="24" fillId="5" borderId="19" xfId="0" applyFont="1" applyFill="1" applyBorder="1" applyAlignment="1">
      <alignment horizontal="center" vertical="center" wrapText="1"/>
    </xf>
    <xf numFmtId="0" fontId="24" fillId="5" borderId="0" xfId="0" applyFont="1" applyFill="1" applyAlignment="1">
      <alignment horizontal="center" vertical="center" wrapText="1"/>
    </xf>
    <xf numFmtId="0" fontId="24" fillId="5" borderId="20"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6" fillId="5" borderId="16" xfId="0" applyFont="1" applyFill="1" applyBorder="1" applyAlignment="1">
      <alignment horizontal="center" vertical="center" wrapText="1" readingOrder="2"/>
    </xf>
    <xf numFmtId="0" fontId="6" fillId="5" borderId="19" xfId="0" applyFont="1" applyFill="1" applyBorder="1" applyAlignment="1">
      <alignment horizontal="center" vertical="center" wrapText="1" readingOrder="2"/>
    </xf>
    <xf numFmtId="0" fontId="23" fillId="3" borderId="19" xfId="0" applyFont="1" applyFill="1" applyBorder="1" applyAlignment="1">
      <alignment horizontal="center" vertical="center"/>
    </xf>
    <xf numFmtId="0" fontId="23" fillId="3" borderId="0" xfId="0" applyFont="1" applyFill="1" applyAlignment="1">
      <alignment horizontal="center" vertical="center"/>
    </xf>
    <xf numFmtId="0" fontId="23" fillId="2" borderId="19" xfId="0" applyFont="1" applyFill="1" applyBorder="1" applyAlignment="1">
      <alignment horizontal="center" vertical="center"/>
    </xf>
    <xf numFmtId="0" fontId="23" fillId="2" borderId="0" xfId="0" applyFont="1" applyFill="1" applyAlignment="1">
      <alignment horizontal="center" vertical="center"/>
    </xf>
    <xf numFmtId="0" fontId="23" fillId="3" borderId="0" xfId="0" applyFont="1" applyFill="1" applyAlignment="1">
      <alignment horizontal="center" vertical="center" wrapText="1"/>
    </xf>
    <xf numFmtId="0" fontId="23" fillId="3" borderId="20"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20"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5" fillId="5" borderId="1" xfId="0" applyFont="1" applyFill="1" applyBorder="1" applyAlignment="1">
      <alignment horizontal="center" vertical="center" wrapText="1" readingOrder="2"/>
    </xf>
    <xf numFmtId="0" fontId="5" fillId="5" borderId="2" xfId="0" applyFont="1" applyFill="1" applyBorder="1" applyAlignment="1">
      <alignment horizontal="center" vertical="center" wrapText="1" readingOrder="2"/>
    </xf>
    <xf numFmtId="0" fontId="5" fillId="5" borderId="3" xfId="0" applyFont="1" applyFill="1" applyBorder="1" applyAlignment="1">
      <alignment horizontal="center" vertical="center" wrapText="1" readingOrder="2"/>
    </xf>
    <xf numFmtId="0" fontId="2" fillId="0" borderId="2" xfId="0" applyFont="1" applyBorder="1" applyAlignment="1">
      <alignment horizontal="left"/>
    </xf>
    <xf numFmtId="0" fontId="6" fillId="5" borderId="4" xfId="0" applyFont="1" applyFill="1" applyBorder="1" applyAlignment="1">
      <alignment horizontal="center" vertical="center" wrapText="1" readingOrder="2"/>
    </xf>
    <xf numFmtId="0" fontId="6" fillId="5" borderId="5" xfId="0" applyFont="1" applyFill="1" applyBorder="1" applyAlignment="1">
      <alignment horizontal="center" vertical="center" wrapText="1" readingOrder="2"/>
    </xf>
    <xf numFmtId="3" fontId="2" fillId="3" borderId="0" xfId="0" applyNumberFormat="1" applyFont="1" applyFill="1" applyAlignment="1">
      <alignment horizontal="center" vertical="center"/>
    </xf>
    <xf numFmtId="0" fontId="24" fillId="5" borderId="1" xfId="0" applyFont="1" applyFill="1" applyBorder="1" applyAlignment="1">
      <alignment horizontal="center" vertical="center" wrapText="1" readingOrder="2"/>
    </xf>
    <xf numFmtId="0" fontId="24" fillId="5" borderId="2" xfId="0" applyFont="1" applyFill="1" applyBorder="1" applyAlignment="1">
      <alignment horizontal="center" vertical="center" wrapText="1" readingOrder="2"/>
    </xf>
    <xf numFmtId="0" fontId="24" fillId="5" borderId="3" xfId="0" applyFont="1" applyFill="1" applyBorder="1" applyAlignment="1">
      <alignment horizontal="center" vertical="center" wrapText="1" readingOrder="2"/>
    </xf>
    <xf numFmtId="0" fontId="24" fillId="5" borderId="4" xfId="0" applyFont="1" applyFill="1" applyBorder="1" applyAlignment="1">
      <alignment horizontal="center" vertical="center" wrapText="1" readingOrder="2"/>
    </xf>
    <xf numFmtId="0" fontId="24" fillId="5" borderId="5" xfId="0" applyFont="1" applyFill="1" applyBorder="1" applyAlignment="1">
      <alignment horizontal="center" vertical="center" wrapText="1" readingOrder="2"/>
    </xf>
    <xf numFmtId="0" fontId="4" fillId="3" borderId="4" xfId="0" applyFont="1" applyFill="1" applyBorder="1" applyAlignment="1">
      <alignment horizontal="center" vertical="center"/>
    </xf>
    <xf numFmtId="0" fontId="4" fillId="3" borderId="0" xfId="0" applyFont="1" applyFill="1" applyAlignment="1">
      <alignment horizontal="center" vertical="center"/>
    </xf>
    <xf numFmtId="3" fontId="4" fillId="3" borderId="0" xfId="0" applyNumberFormat="1" applyFont="1" applyFill="1" applyAlignment="1">
      <alignment horizontal="center" vertical="center" wrapText="1"/>
    </xf>
    <xf numFmtId="3" fontId="4" fillId="3" borderId="5" xfId="0" applyNumberFormat="1"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5" fillId="5" borderId="57" xfId="0" applyFont="1" applyFill="1" applyBorder="1" applyAlignment="1">
      <alignment horizontal="center" vertical="center" wrapText="1" readingOrder="2"/>
    </xf>
    <xf numFmtId="0" fontId="5" fillId="5" borderId="58" xfId="0" applyFont="1" applyFill="1" applyBorder="1" applyAlignment="1">
      <alignment horizontal="center" vertical="center" wrapText="1" readingOrder="2"/>
    </xf>
    <xf numFmtId="0" fontId="6" fillId="5" borderId="58" xfId="0" applyFont="1" applyFill="1" applyBorder="1" applyAlignment="1">
      <alignment horizontal="center" vertical="center" wrapText="1" readingOrder="2"/>
    </xf>
    <xf numFmtId="0" fontId="6" fillId="5" borderId="59" xfId="0" applyFont="1" applyFill="1" applyBorder="1" applyAlignment="1">
      <alignment horizontal="center" vertical="center" wrapText="1" readingOrder="2"/>
    </xf>
    <xf numFmtId="0" fontId="3" fillId="5" borderId="60" xfId="0" applyFont="1" applyFill="1" applyBorder="1" applyAlignment="1">
      <alignment horizontal="center" vertical="center" wrapText="1" readingOrder="2"/>
    </xf>
    <xf numFmtId="0" fontId="3" fillId="5" borderId="0" xfId="0" applyFont="1" applyFill="1" applyBorder="1" applyAlignment="1">
      <alignment horizontal="center" vertical="center" wrapText="1" readingOrder="2"/>
    </xf>
    <xf numFmtId="0" fontId="6" fillId="5" borderId="0" xfId="0" applyFont="1" applyFill="1" applyBorder="1" applyAlignment="1">
      <alignment horizontal="center" vertical="center" wrapText="1" readingOrder="2"/>
    </xf>
    <xf numFmtId="0" fontId="6" fillId="5" borderId="61" xfId="0" applyFont="1" applyFill="1" applyBorder="1" applyAlignment="1">
      <alignment horizontal="center" vertical="center" wrapText="1" readingOrder="2"/>
    </xf>
    <xf numFmtId="0" fontId="52" fillId="4" borderId="60"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8" fillId="4" borderId="61" xfId="0" applyFont="1" applyFill="1" applyBorder="1" applyAlignment="1">
      <alignment horizontal="center" vertical="center" wrapText="1"/>
    </xf>
    <xf numFmtId="0" fontId="53" fillId="3" borderId="60" xfId="0" applyFont="1" applyFill="1" applyBorder="1" applyAlignment="1">
      <alignment horizontal="center" vertical="center"/>
    </xf>
    <xf numFmtId="169" fontId="53" fillId="3" borderId="0" xfId="0" applyNumberFormat="1" applyFont="1" applyFill="1" applyBorder="1" applyAlignment="1">
      <alignment horizontal="center" vertical="center" wrapText="1"/>
    </xf>
    <xf numFmtId="3" fontId="53" fillId="3" borderId="0" xfId="0" applyNumberFormat="1" applyFont="1" applyFill="1" applyBorder="1" applyAlignment="1">
      <alignment horizontal="center" vertical="center" wrapText="1"/>
    </xf>
    <xf numFmtId="0" fontId="53" fillId="3" borderId="0"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61" xfId="0" applyFont="1" applyFill="1" applyBorder="1" applyAlignment="1">
      <alignment horizontal="center" vertical="center"/>
    </xf>
    <xf numFmtId="0" fontId="53" fillId="2" borderId="60" xfId="0" applyFont="1" applyFill="1" applyBorder="1" applyAlignment="1">
      <alignment horizontal="center" vertical="center"/>
    </xf>
    <xf numFmtId="169" fontId="53" fillId="2" borderId="0" xfId="0" applyNumberFormat="1" applyFont="1" applyFill="1" applyBorder="1" applyAlignment="1">
      <alignment horizontal="center" vertical="center" wrapText="1"/>
    </xf>
    <xf numFmtId="3" fontId="53" fillId="2" borderId="0" xfId="0" applyNumberFormat="1" applyFont="1" applyFill="1" applyBorder="1" applyAlignment="1">
      <alignment horizontal="center" vertical="center" wrapText="1"/>
    </xf>
    <xf numFmtId="0" fontId="53" fillId="2" borderId="0" xfId="0" applyFont="1" applyFill="1" applyBorder="1" applyAlignment="1">
      <alignment horizontal="center" vertical="center"/>
    </xf>
    <xf numFmtId="0" fontId="14" fillId="2" borderId="0" xfId="0" applyFont="1" applyFill="1" applyBorder="1" applyAlignment="1">
      <alignment horizontal="center" vertical="center"/>
    </xf>
    <xf numFmtId="1" fontId="14" fillId="2" borderId="61" xfId="0" applyNumberFormat="1" applyFont="1" applyFill="1" applyBorder="1" applyAlignment="1">
      <alignment horizontal="center" vertical="center"/>
    </xf>
    <xf numFmtId="0" fontId="53" fillId="2" borderId="62" xfId="0" applyFont="1" applyFill="1" applyBorder="1" applyAlignment="1">
      <alignment horizontal="center" vertical="center"/>
    </xf>
    <xf numFmtId="169" fontId="53" fillId="2" borderId="63" xfId="0" applyNumberFormat="1" applyFont="1" applyFill="1" applyBorder="1" applyAlignment="1">
      <alignment horizontal="center" vertical="center" wrapText="1"/>
    </xf>
    <xf numFmtId="3" fontId="53" fillId="2" borderId="63" xfId="0" applyNumberFormat="1" applyFont="1" applyFill="1" applyBorder="1" applyAlignment="1">
      <alignment horizontal="center" vertical="center" wrapText="1"/>
    </xf>
    <xf numFmtId="0" fontId="53" fillId="2" borderId="63" xfId="0" applyFont="1" applyFill="1" applyBorder="1" applyAlignment="1">
      <alignment horizontal="center" vertical="center"/>
    </xf>
    <xf numFmtId="0" fontId="14" fillId="2" borderId="63" xfId="0" applyFont="1" applyFill="1" applyBorder="1" applyAlignment="1">
      <alignment horizontal="center" vertical="center"/>
    </xf>
    <xf numFmtId="1" fontId="14" fillId="2" borderId="64" xfId="0" applyNumberFormat="1" applyFont="1" applyFill="1" applyBorder="1" applyAlignment="1">
      <alignment horizontal="center" vertical="center"/>
    </xf>
    <xf numFmtId="0" fontId="24" fillId="5" borderId="38" xfId="0" applyFont="1" applyFill="1" applyBorder="1" applyAlignment="1">
      <alignment horizontal="center" vertical="center" wrapText="1"/>
    </xf>
    <xf numFmtId="0" fontId="24" fillId="5" borderId="39" xfId="0" applyFont="1" applyFill="1" applyBorder="1" applyAlignment="1">
      <alignment horizontal="center" vertical="center" wrapText="1"/>
    </xf>
    <xf numFmtId="0" fontId="24" fillId="5" borderId="40" xfId="0" applyFont="1" applyFill="1" applyBorder="1" applyAlignment="1">
      <alignment horizontal="center" vertical="center" wrapText="1"/>
    </xf>
    <xf numFmtId="0" fontId="24" fillId="5" borderId="41"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24" fillId="5" borderId="42" xfId="0" applyFont="1" applyFill="1" applyBorder="1" applyAlignment="1">
      <alignment horizontal="center" vertical="center" wrapText="1"/>
    </xf>
    <xf numFmtId="0" fontId="7" fillId="4" borderId="41"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0" xfId="0" applyFont="1" applyFill="1" applyBorder="1" applyAlignment="1">
      <alignment horizontal="center" vertical="center" wrapText="1" readingOrder="1"/>
    </xf>
    <xf numFmtId="0" fontId="7" fillId="4" borderId="42" xfId="0" applyFont="1" applyFill="1" applyBorder="1" applyAlignment="1">
      <alignment horizontal="center" vertical="center" wrapText="1"/>
    </xf>
    <xf numFmtId="0" fontId="42" fillId="3" borderId="41" xfId="0" applyFont="1" applyFill="1" applyBorder="1" applyAlignment="1">
      <alignment horizontal="center" vertical="center"/>
    </xf>
    <xf numFmtId="0" fontId="42" fillId="3" borderId="0" xfId="0" applyFont="1" applyFill="1" applyBorder="1" applyAlignment="1">
      <alignment horizontal="center" vertical="center" wrapText="1"/>
    </xf>
    <xf numFmtId="1" fontId="42" fillId="3" borderId="0" xfId="0" applyNumberFormat="1" applyFont="1" applyFill="1" applyBorder="1" applyAlignment="1">
      <alignment horizontal="center" vertical="center"/>
    </xf>
    <xf numFmtId="1" fontId="43" fillId="3" borderId="0" xfId="0" applyNumberFormat="1" applyFont="1" applyFill="1" applyBorder="1" applyAlignment="1">
      <alignment horizontal="center" vertical="center"/>
    </xf>
    <xf numFmtId="0" fontId="42" fillId="3" borderId="42" xfId="0" applyFont="1" applyFill="1" applyBorder="1" applyAlignment="1">
      <alignment horizontal="center" vertical="center" wrapText="1"/>
    </xf>
    <xf numFmtId="0" fontId="42" fillId="2" borderId="41" xfId="0" applyFont="1" applyFill="1" applyBorder="1" applyAlignment="1">
      <alignment horizontal="center" vertical="center"/>
    </xf>
    <xf numFmtId="0" fontId="42" fillId="2" borderId="0" xfId="0" applyFont="1" applyFill="1" applyBorder="1" applyAlignment="1">
      <alignment horizontal="center" vertical="center" wrapText="1"/>
    </xf>
    <xf numFmtId="1" fontId="42" fillId="2" borderId="0" xfId="0" applyNumberFormat="1" applyFont="1" applyFill="1" applyBorder="1" applyAlignment="1">
      <alignment horizontal="center" vertical="center"/>
    </xf>
    <xf numFmtId="1" fontId="43" fillId="2" borderId="0" xfId="0" applyNumberFormat="1" applyFont="1" applyFill="1" applyBorder="1" applyAlignment="1">
      <alignment horizontal="center" vertical="center"/>
    </xf>
    <xf numFmtId="0" fontId="42" fillId="2" borderId="42" xfId="0" applyFont="1" applyFill="1" applyBorder="1" applyAlignment="1">
      <alignment horizontal="center" vertical="center" wrapText="1"/>
    </xf>
    <xf numFmtId="0" fontId="3" fillId="5" borderId="43" xfId="0" applyFont="1" applyFill="1" applyBorder="1" applyAlignment="1">
      <alignment horizontal="center" vertical="center" wrapText="1"/>
    </xf>
    <xf numFmtId="0" fontId="3" fillId="5" borderId="44" xfId="0" applyFont="1" applyFill="1" applyBorder="1" applyAlignment="1">
      <alignment horizontal="center" vertical="center" wrapText="1"/>
    </xf>
    <xf numFmtId="3" fontId="3" fillId="5" borderId="44" xfId="0" applyNumberFormat="1" applyFont="1" applyFill="1" applyBorder="1" applyAlignment="1">
      <alignment horizontal="center" vertical="center" wrapText="1"/>
    </xf>
    <xf numFmtId="1" fontId="3" fillId="5" borderId="44" xfId="0" applyNumberFormat="1" applyFont="1" applyFill="1" applyBorder="1" applyAlignment="1">
      <alignment horizontal="center" vertical="center" wrapText="1"/>
    </xf>
    <xf numFmtId="0" fontId="3" fillId="5" borderId="45" xfId="0" applyFont="1" applyFill="1" applyBorder="1" applyAlignment="1">
      <alignment horizontal="center" vertical="center" wrapText="1"/>
    </xf>
    <xf numFmtId="0" fontId="16" fillId="4" borderId="0" xfId="0" applyFont="1" applyFill="1" applyBorder="1" applyAlignment="1">
      <alignment horizontal="center" vertical="center" wrapText="1"/>
    </xf>
    <xf numFmtId="164" fontId="14" fillId="3" borderId="0" xfId="0" applyNumberFormat="1" applyFont="1" applyFill="1" applyBorder="1" applyAlignment="1">
      <alignment horizontal="center" vertical="center" wrapText="1"/>
    </xf>
    <xf numFmtId="166" fontId="14" fillId="3" borderId="0" xfId="0" applyNumberFormat="1" applyFont="1" applyFill="1" applyBorder="1" applyAlignment="1">
      <alignment horizontal="center" vertical="center" wrapText="1"/>
    </xf>
    <xf numFmtId="3" fontId="14" fillId="3" borderId="0" xfId="0" applyNumberFormat="1" applyFont="1" applyFill="1" applyBorder="1" applyAlignment="1">
      <alignment horizontal="center" vertical="center" wrapText="1"/>
    </xf>
    <xf numFmtId="1" fontId="14" fillId="3" borderId="0" xfId="0" applyNumberFormat="1" applyFont="1" applyFill="1" applyBorder="1" applyAlignment="1">
      <alignment horizontal="center" vertical="center" wrapText="1"/>
    </xf>
    <xf numFmtId="164" fontId="14" fillId="2" borderId="0" xfId="0" applyNumberFormat="1" applyFont="1" applyFill="1" applyBorder="1" applyAlignment="1">
      <alignment horizontal="center" vertical="center" wrapText="1"/>
    </xf>
    <xf numFmtId="166" fontId="14" fillId="2" borderId="0" xfId="0" applyNumberFormat="1" applyFont="1" applyFill="1" applyBorder="1" applyAlignment="1">
      <alignment horizontal="center" vertical="center" wrapText="1"/>
    </xf>
    <xf numFmtId="3" fontId="14" fillId="2" borderId="0" xfId="0" applyNumberFormat="1" applyFont="1" applyFill="1" applyBorder="1" applyAlignment="1">
      <alignment horizontal="center" vertical="center" wrapText="1"/>
    </xf>
    <xf numFmtId="1" fontId="14" fillId="2" borderId="0" xfId="0" applyNumberFormat="1" applyFont="1" applyFill="1" applyBorder="1" applyAlignment="1">
      <alignment horizontal="center" vertical="center" wrapText="1"/>
    </xf>
    <xf numFmtId="164" fontId="15" fillId="5" borderId="6" xfId="0" applyNumberFormat="1" applyFont="1" applyFill="1" applyBorder="1" applyAlignment="1">
      <alignment horizontal="center" vertical="center" wrapText="1"/>
    </xf>
  </cellXfs>
  <cellStyles count="11">
    <cellStyle name="Hyperlink" xfId="5" builtinId="8"/>
    <cellStyle name="Hyperlink 2" xfId="2" xr:uid="{C663C9A6-0288-4268-9121-3E7AA35181BA}"/>
    <cellStyle name="Hyperlink 3" xfId="3" xr:uid="{08F699BC-EC81-443E-84DA-3FC125DDE819}"/>
    <cellStyle name="Normal" xfId="0" builtinId="0"/>
    <cellStyle name="Normal 2" xfId="7" xr:uid="{DBA85530-7373-4E1F-8903-75D264691006}"/>
    <cellStyle name="Normal 2 2" xfId="10" xr:uid="{6EAE0299-21FF-4005-A80B-D272F1237C1D}"/>
    <cellStyle name="Normal 3" xfId="9" xr:uid="{F6096055-B6C2-4A86-B33A-5B65C9316633}"/>
    <cellStyle name="Normal 4" xfId="1" xr:uid="{2533B079-6EED-47DE-8AD0-CF0087C38D64}"/>
    <cellStyle name="Normal 4 3" xfId="6" xr:uid="{F959E1DB-245E-4CFC-ACD4-2BABA0EC7787}"/>
    <cellStyle name="Percent" xfId="4" builtinId="5"/>
    <cellStyle name="Percent 2" xfId="8" xr:uid="{0B946E32-CDD3-470C-B43E-CF511188B315}"/>
  </cellStyles>
  <dxfs count="0"/>
  <tableStyles count="0" defaultTableStyle="TableStyleMedium2" defaultPivotStyle="PivotStyleLight16"/>
  <colors>
    <mruColors>
      <color rgb="FFBD0729"/>
      <color rgb="FFD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ntent!A1"/></Relationships>
</file>

<file path=xl/drawings/_rels/drawing11.xml.rels><?xml version="1.0" encoding="UTF-8" standalone="yes"?>
<Relationships xmlns="http://schemas.openxmlformats.org/package/2006/relationships"><Relationship Id="rId1" Type="http://schemas.openxmlformats.org/officeDocument/2006/relationships/hyperlink" Target="#Content!A1"/></Relationships>
</file>

<file path=xl/drawings/_rels/drawing12.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hyperlink" Target="https://www.twitter.com/eren_groupe" TargetMode="External"/><Relationship Id="rId18" Type="http://schemas.openxmlformats.org/officeDocument/2006/relationships/image" Target="../media/image11.png"/><Relationship Id="rId3" Type="http://schemas.openxmlformats.org/officeDocument/2006/relationships/image" Target="../media/image4.png"/><Relationship Id="rId7" Type="http://schemas.openxmlformats.org/officeDocument/2006/relationships/hyperlink" Target="https://www.linkedin.com/company/globeleq/" TargetMode="External"/><Relationship Id="rId12" Type="http://schemas.openxmlformats.org/officeDocument/2006/relationships/image" Target="../media/image9.png"/><Relationship Id="rId17" Type="http://schemas.openxmlformats.org/officeDocument/2006/relationships/hyperlink" Target="https://www.linkedin.com/company/fortescue-metals-group" TargetMode="External"/><Relationship Id="rId2" Type="http://schemas.openxmlformats.org/officeDocument/2006/relationships/image" Target="../media/image3.png"/><Relationship Id="rId16" Type="http://schemas.openxmlformats.org/officeDocument/2006/relationships/hyperlink" Target="https://www.twitter.com/FortescueNews" TargetMode="External"/><Relationship Id="rId1" Type="http://schemas.openxmlformats.org/officeDocument/2006/relationships/hyperlink" Target="https://www.linkedin.com/company/acme-solar" TargetMode="External"/><Relationship Id="rId6" Type="http://schemas.openxmlformats.org/officeDocument/2006/relationships/image" Target="../media/image6.png"/><Relationship Id="rId11" Type="http://schemas.openxmlformats.org/officeDocument/2006/relationships/image" Target="../media/image8.png"/><Relationship Id="rId5" Type="http://schemas.openxmlformats.org/officeDocument/2006/relationships/hyperlink" Target="https://www.twitter.com/Globeleq" TargetMode="External"/><Relationship Id="rId15" Type="http://schemas.openxmlformats.org/officeDocument/2006/relationships/image" Target="../media/image10.png"/><Relationship Id="rId10" Type="http://schemas.openxmlformats.org/officeDocument/2006/relationships/hyperlink" Target="https://www.linkedin.com/company/mubadala/" TargetMode="External"/><Relationship Id="rId19" Type="http://schemas.openxmlformats.org/officeDocument/2006/relationships/hyperlink" Target="#Content!A1"/><Relationship Id="rId4" Type="http://schemas.openxmlformats.org/officeDocument/2006/relationships/image" Target="../media/image5.png"/><Relationship Id="rId9" Type="http://schemas.openxmlformats.org/officeDocument/2006/relationships/hyperlink" Target="https://www.twitter.com/Mubadala" TargetMode="External"/><Relationship Id="rId14" Type="http://schemas.openxmlformats.org/officeDocument/2006/relationships/hyperlink" Target="https://www.linkedin.com/company/eren-groupe-sa/" TargetMode="External"/></Relationships>
</file>

<file path=xl/drawings/_rels/drawing13.xml.rels><?xml version="1.0" encoding="UTF-8" standalone="yes"?>
<Relationships xmlns="http://schemas.openxmlformats.org/package/2006/relationships"><Relationship Id="rId1" Type="http://schemas.openxmlformats.org/officeDocument/2006/relationships/hyperlink" Target="#Content!A1"/></Relationships>
</file>

<file path=xl/drawings/_rels/drawing14.xml.rels><?xml version="1.0" encoding="UTF-8" standalone="yes"?>
<Relationships xmlns="http://schemas.openxmlformats.org/package/2006/relationships"><Relationship Id="rId1" Type="http://schemas.openxmlformats.org/officeDocument/2006/relationships/hyperlink" Target="#Content!A1"/></Relationships>
</file>

<file path=xl/drawings/_rels/drawing15.xml.rels><?xml version="1.0" encoding="UTF-8" standalone="yes"?>
<Relationships xmlns="http://schemas.openxmlformats.org/package/2006/relationships"><Relationship Id="rId1" Type="http://schemas.openxmlformats.org/officeDocument/2006/relationships/hyperlink" Target="#Content!A1"/></Relationships>
</file>

<file path=xl/drawings/_rels/drawing16.xml.rels><?xml version="1.0" encoding="UTF-8" standalone="yes"?>
<Relationships xmlns="http://schemas.openxmlformats.org/package/2006/relationships"><Relationship Id="rId1" Type="http://schemas.openxmlformats.org/officeDocument/2006/relationships/hyperlink" Target="#Content!A1"/></Relationships>
</file>

<file path=xl/drawings/_rels/drawing17.xml.rels><?xml version="1.0" encoding="UTF-8" standalone="yes"?>
<Relationships xmlns="http://schemas.openxmlformats.org/package/2006/relationships"><Relationship Id="rId1" Type="http://schemas.openxmlformats.org/officeDocument/2006/relationships/hyperlink" Target="#Content!A1"/></Relationships>
</file>

<file path=xl/drawings/_rels/drawing18.xml.rels><?xml version="1.0" encoding="UTF-8" standalone="yes"?>
<Relationships xmlns="http://schemas.openxmlformats.org/package/2006/relationships"><Relationship Id="rId1" Type="http://schemas.openxmlformats.org/officeDocument/2006/relationships/hyperlink" Target="#Content!A1"/></Relationships>
</file>

<file path=xl/drawings/_rels/drawing19.xml.rels><?xml version="1.0" encoding="UTF-8" standalone="yes"?>
<Relationships xmlns="http://schemas.openxmlformats.org/package/2006/relationships"><Relationship Id="rId1" Type="http://schemas.openxmlformats.org/officeDocument/2006/relationships/hyperlink" Target="#Content!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hyperlink" Target="#Content!A1"/></Relationships>
</file>

<file path=xl/drawings/_rels/drawing21.xml.rels><?xml version="1.0" encoding="UTF-8" standalone="yes"?>
<Relationships xmlns="http://schemas.openxmlformats.org/package/2006/relationships"><Relationship Id="rId1" Type="http://schemas.openxmlformats.org/officeDocument/2006/relationships/hyperlink" Target="#Content!A1"/></Relationships>
</file>

<file path=xl/drawings/_rels/drawing3.xml.rels><?xml version="1.0" encoding="UTF-8" standalone="yes"?>
<Relationships xmlns="http://schemas.openxmlformats.org/package/2006/relationships"><Relationship Id="rId1" Type="http://schemas.openxmlformats.org/officeDocument/2006/relationships/hyperlink" Target="#Content!A1"/></Relationships>
</file>

<file path=xl/drawings/_rels/drawing4.xml.rels><?xml version="1.0" encoding="UTF-8" standalone="yes"?>
<Relationships xmlns="http://schemas.openxmlformats.org/package/2006/relationships"><Relationship Id="rId1" Type="http://schemas.openxmlformats.org/officeDocument/2006/relationships/hyperlink" Target="#Content!A1"/></Relationships>
</file>

<file path=xl/drawings/_rels/drawing5.xml.rels><?xml version="1.0" encoding="UTF-8" standalone="yes"?>
<Relationships xmlns="http://schemas.openxmlformats.org/package/2006/relationships"><Relationship Id="rId1" Type="http://schemas.openxmlformats.org/officeDocument/2006/relationships/hyperlink" Target="#Content!A1"/></Relationships>
</file>

<file path=xl/drawings/_rels/drawing6.xml.rels><?xml version="1.0" encoding="UTF-8" standalone="yes"?>
<Relationships xmlns="http://schemas.openxmlformats.org/package/2006/relationships"><Relationship Id="rId1" Type="http://schemas.openxmlformats.org/officeDocument/2006/relationships/hyperlink" Target="#Content!A1"/></Relationships>
</file>

<file path=xl/drawings/_rels/drawing7.xml.rels><?xml version="1.0" encoding="UTF-8" standalone="yes"?>
<Relationships xmlns="http://schemas.openxmlformats.org/package/2006/relationships"><Relationship Id="rId1" Type="http://schemas.openxmlformats.org/officeDocument/2006/relationships/hyperlink" Target="#Content!A1"/></Relationships>
</file>

<file path=xl/drawings/_rels/drawing8.xml.rels><?xml version="1.0" encoding="UTF-8" standalone="yes"?>
<Relationships xmlns="http://schemas.openxmlformats.org/package/2006/relationships"><Relationship Id="rId1" Type="http://schemas.openxmlformats.org/officeDocument/2006/relationships/hyperlink" Target="#Content!A1"/></Relationships>
</file>

<file path=xl/drawings/_rels/drawing9.xml.rels><?xml version="1.0" encoding="UTF-8" standalone="yes"?>
<Relationships xmlns="http://schemas.openxmlformats.org/package/2006/relationships"><Relationship Id="rId1" Type="http://schemas.openxmlformats.org/officeDocument/2006/relationships/hyperlink" Target="#Content!A1"/></Relationships>
</file>

<file path=xl/drawings/drawing1.xml><?xml version="1.0" encoding="utf-8"?>
<xdr:wsDr xmlns:xdr="http://schemas.openxmlformats.org/drawingml/2006/spreadsheetDrawing" xmlns:a="http://schemas.openxmlformats.org/drawingml/2006/main">
  <xdr:oneCellAnchor>
    <xdr:from>
      <xdr:col>2</xdr:col>
      <xdr:colOff>4810125</xdr:colOff>
      <xdr:row>0</xdr:row>
      <xdr:rowOff>59531</xdr:rowOff>
    </xdr:from>
    <xdr:ext cx="833437" cy="845343"/>
    <xdr:pic>
      <xdr:nvPicPr>
        <xdr:cNvPr id="2" name="Picture 1">
          <a:extLst>
            <a:ext uri="{FF2B5EF4-FFF2-40B4-BE49-F238E27FC236}">
              <a16:creationId xmlns:a16="http://schemas.microsoft.com/office/drawing/2014/main" id="{8D270094-BD46-4705-BE06-2C464EE6626F}"/>
            </a:ext>
          </a:extLst>
        </xdr:cNvPr>
        <xdr:cNvPicPr>
          <a:picLocks noChangeAspect="1"/>
        </xdr:cNvPicPr>
      </xdr:nvPicPr>
      <xdr:blipFill>
        <a:blip xmlns:r="http://schemas.openxmlformats.org/officeDocument/2006/relationships" r:embed="rId1"/>
        <a:stretch>
          <a:fillRect/>
        </a:stretch>
      </xdr:blipFill>
      <xdr:spPr>
        <a:xfrm>
          <a:off x="11251406" y="59531"/>
          <a:ext cx="833437" cy="845343"/>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12</xdr:col>
      <xdr:colOff>447675</xdr:colOff>
      <xdr:row>0</xdr:row>
      <xdr:rowOff>39267</xdr:rowOff>
    </xdr:from>
    <xdr:to>
      <xdr:col>13</xdr:col>
      <xdr:colOff>67258</xdr:colOff>
      <xdr:row>0</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A771748B-1954-44D0-AB1E-5060F2F32C95}"/>
            </a:ext>
          </a:extLst>
        </xdr:cNvPr>
        <xdr:cNvSpPr/>
      </xdr:nvSpPr>
      <xdr:spPr>
        <a:xfrm>
          <a:off x="9163050" y="39267"/>
          <a:ext cx="229183" cy="3131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447675</xdr:colOff>
      <xdr:row>0</xdr:row>
      <xdr:rowOff>39267</xdr:rowOff>
    </xdr:from>
    <xdr:to>
      <xdr:col>13</xdr:col>
      <xdr:colOff>67258</xdr:colOff>
      <xdr:row>0</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BCD3857B-9D9C-412B-A909-A58D1DF15501}"/>
            </a:ext>
          </a:extLst>
        </xdr:cNvPr>
        <xdr:cNvSpPr/>
      </xdr:nvSpPr>
      <xdr:spPr>
        <a:xfrm>
          <a:off x="9915525" y="39267"/>
          <a:ext cx="229183" cy="3131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0</xdr:colOff>
      <xdr:row>28</xdr:row>
      <xdr:rowOff>0</xdr:rowOff>
    </xdr:from>
    <xdr:to>
      <xdr:col>11</xdr:col>
      <xdr:colOff>0</xdr:colOff>
      <xdr:row>34</xdr:row>
      <xdr:rowOff>39144</xdr:rowOff>
    </xdr:to>
    <xdr:pic>
      <xdr:nvPicPr>
        <xdr:cNvPr id="3" name="Picture 2">
          <a:hlinkClick xmlns:r="http://schemas.openxmlformats.org/officeDocument/2006/relationships" r:id="rId1" tgtFrame="_blank"/>
          <a:extLst>
            <a:ext uri="{FF2B5EF4-FFF2-40B4-BE49-F238E27FC236}">
              <a16:creationId xmlns:a16="http://schemas.microsoft.com/office/drawing/2014/main" id="{086687E4-8A04-4976-B35A-05B243F6303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53700" y="15325725"/>
          <a:ext cx="1219200" cy="1209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29</xdr:row>
      <xdr:rowOff>0</xdr:rowOff>
    </xdr:from>
    <xdr:to>
      <xdr:col>9</xdr:col>
      <xdr:colOff>152400</xdr:colOff>
      <xdr:row>29</xdr:row>
      <xdr:rowOff>152400</xdr:rowOff>
    </xdr:to>
    <xdr:pic>
      <xdr:nvPicPr>
        <xdr:cNvPr id="4" name="Picture 3">
          <a:extLst>
            <a:ext uri="{FF2B5EF4-FFF2-40B4-BE49-F238E27FC236}">
              <a16:creationId xmlns:a16="http://schemas.microsoft.com/office/drawing/2014/main" id="{C1808CF2-E78E-4920-B3E6-217A5CE0AF0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53700" y="155162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43</xdr:row>
      <xdr:rowOff>0</xdr:rowOff>
    </xdr:from>
    <xdr:to>
      <xdr:col>9</xdr:col>
      <xdr:colOff>152400</xdr:colOff>
      <xdr:row>43</xdr:row>
      <xdr:rowOff>152400</xdr:rowOff>
    </xdr:to>
    <xdr:pic>
      <xdr:nvPicPr>
        <xdr:cNvPr id="5" name="Picture 4">
          <a:extLst>
            <a:ext uri="{FF2B5EF4-FFF2-40B4-BE49-F238E27FC236}">
              <a16:creationId xmlns:a16="http://schemas.microsoft.com/office/drawing/2014/main" id="{46D60383-E2D3-45C7-B75A-0E40ADF0C85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553700" y="190309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65</xdr:row>
      <xdr:rowOff>0</xdr:rowOff>
    </xdr:from>
    <xdr:to>
      <xdr:col>11</xdr:col>
      <xdr:colOff>0</xdr:colOff>
      <xdr:row>71</xdr:row>
      <xdr:rowOff>37056</xdr:rowOff>
    </xdr:to>
    <xdr:pic>
      <xdr:nvPicPr>
        <xdr:cNvPr id="6" name="Picture 5">
          <a:hlinkClick xmlns:r="http://schemas.openxmlformats.org/officeDocument/2006/relationships" r:id="rId5" tgtFrame="_blank"/>
          <a:extLst>
            <a:ext uri="{FF2B5EF4-FFF2-40B4-BE49-F238E27FC236}">
              <a16:creationId xmlns:a16="http://schemas.microsoft.com/office/drawing/2014/main" id="{DB7275F3-EC57-443B-BD8F-06856EE5FD9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553700" y="23345775"/>
          <a:ext cx="1219200"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66</xdr:row>
      <xdr:rowOff>0</xdr:rowOff>
    </xdr:from>
    <xdr:to>
      <xdr:col>11</xdr:col>
      <xdr:colOff>0</xdr:colOff>
      <xdr:row>72</xdr:row>
      <xdr:rowOff>39274</xdr:rowOff>
    </xdr:to>
    <xdr:pic>
      <xdr:nvPicPr>
        <xdr:cNvPr id="7" name="Picture 6">
          <a:hlinkClick xmlns:r="http://schemas.openxmlformats.org/officeDocument/2006/relationships" r:id="rId7" tgtFrame="_blank"/>
          <a:extLst>
            <a:ext uri="{FF2B5EF4-FFF2-40B4-BE49-F238E27FC236}">
              <a16:creationId xmlns:a16="http://schemas.microsoft.com/office/drawing/2014/main" id="{676F39F8-5A3C-4796-8F27-3C43E4BA867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53700" y="23622000"/>
          <a:ext cx="1219200"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67</xdr:row>
      <xdr:rowOff>0</xdr:rowOff>
    </xdr:from>
    <xdr:to>
      <xdr:col>9</xdr:col>
      <xdr:colOff>152400</xdr:colOff>
      <xdr:row>67</xdr:row>
      <xdr:rowOff>152400</xdr:rowOff>
    </xdr:to>
    <xdr:pic>
      <xdr:nvPicPr>
        <xdr:cNvPr id="8" name="Picture 7">
          <a:extLst>
            <a:ext uri="{FF2B5EF4-FFF2-40B4-BE49-F238E27FC236}">
              <a16:creationId xmlns:a16="http://schemas.microsoft.com/office/drawing/2014/main" id="{85BAE62D-5843-4D9B-BE34-31D1C98E185A}"/>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0553700" y="238982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85</xdr:row>
      <xdr:rowOff>0</xdr:rowOff>
    </xdr:from>
    <xdr:to>
      <xdr:col>9</xdr:col>
      <xdr:colOff>152400</xdr:colOff>
      <xdr:row>85</xdr:row>
      <xdr:rowOff>152400</xdr:rowOff>
    </xdr:to>
    <xdr:pic>
      <xdr:nvPicPr>
        <xdr:cNvPr id="9" name="Picture 8">
          <a:extLst>
            <a:ext uri="{FF2B5EF4-FFF2-40B4-BE49-F238E27FC236}">
              <a16:creationId xmlns:a16="http://schemas.microsoft.com/office/drawing/2014/main" id="{8D03A2E6-5A08-43EF-9DEB-742157C448C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44100" y="292322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109</xdr:row>
      <xdr:rowOff>0</xdr:rowOff>
    </xdr:from>
    <xdr:to>
      <xdr:col>11</xdr:col>
      <xdr:colOff>1</xdr:colOff>
      <xdr:row>115</xdr:row>
      <xdr:rowOff>37056</xdr:rowOff>
    </xdr:to>
    <xdr:pic>
      <xdr:nvPicPr>
        <xdr:cNvPr id="10" name="Picture 9">
          <a:hlinkClick xmlns:r="http://schemas.openxmlformats.org/officeDocument/2006/relationships" r:id="rId9" tgtFrame="_blank"/>
          <a:extLst>
            <a:ext uri="{FF2B5EF4-FFF2-40B4-BE49-F238E27FC236}">
              <a16:creationId xmlns:a16="http://schemas.microsoft.com/office/drawing/2014/main" id="{7E465AA8-E74D-462D-8F48-1747A691C76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944100" y="33928050"/>
          <a:ext cx="1219200"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110</xdr:row>
      <xdr:rowOff>0</xdr:rowOff>
    </xdr:from>
    <xdr:to>
      <xdr:col>11</xdr:col>
      <xdr:colOff>1</xdr:colOff>
      <xdr:row>116</xdr:row>
      <xdr:rowOff>44493</xdr:rowOff>
    </xdr:to>
    <xdr:pic>
      <xdr:nvPicPr>
        <xdr:cNvPr id="11" name="Picture 10">
          <a:hlinkClick xmlns:r="http://schemas.openxmlformats.org/officeDocument/2006/relationships" r:id="rId10" tgtFrame="_blank"/>
          <a:extLst>
            <a:ext uri="{FF2B5EF4-FFF2-40B4-BE49-F238E27FC236}">
              <a16:creationId xmlns:a16="http://schemas.microsoft.com/office/drawing/2014/main" id="{1997704D-06C0-449A-ABD2-4CC835EC8D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44100" y="34204275"/>
          <a:ext cx="1219200"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111</xdr:row>
      <xdr:rowOff>0</xdr:rowOff>
    </xdr:from>
    <xdr:to>
      <xdr:col>9</xdr:col>
      <xdr:colOff>152400</xdr:colOff>
      <xdr:row>111</xdr:row>
      <xdr:rowOff>152400</xdr:rowOff>
    </xdr:to>
    <xdr:pic>
      <xdr:nvPicPr>
        <xdr:cNvPr id="12" name="Picture 11">
          <a:extLst>
            <a:ext uri="{FF2B5EF4-FFF2-40B4-BE49-F238E27FC236}">
              <a16:creationId xmlns:a16="http://schemas.microsoft.com/office/drawing/2014/main" id="{47B9F72E-426A-4BDE-A506-F16EE317274E}"/>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9944100" y="34480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130</xdr:row>
      <xdr:rowOff>0</xdr:rowOff>
    </xdr:from>
    <xdr:to>
      <xdr:col>9</xdr:col>
      <xdr:colOff>152400</xdr:colOff>
      <xdr:row>130</xdr:row>
      <xdr:rowOff>152400</xdr:rowOff>
    </xdr:to>
    <xdr:pic>
      <xdr:nvPicPr>
        <xdr:cNvPr id="13" name="Picture 12">
          <a:extLst>
            <a:ext uri="{FF2B5EF4-FFF2-40B4-BE49-F238E27FC236}">
              <a16:creationId xmlns:a16="http://schemas.microsoft.com/office/drawing/2014/main" id="{CC87CBDF-88BD-4CCD-92CD-036D073EE319}"/>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944100" y="412337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151</xdr:row>
      <xdr:rowOff>0</xdr:rowOff>
    </xdr:from>
    <xdr:to>
      <xdr:col>11</xdr:col>
      <xdr:colOff>1</xdr:colOff>
      <xdr:row>157</xdr:row>
      <xdr:rowOff>37056</xdr:rowOff>
    </xdr:to>
    <xdr:pic>
      <xdr:nvPicPr>
        <xdr:cNvPr id="14" name="Picture 13">
          <a:hlinkClick xmlns:r="http://schemas.openxmlformats.org/officeDocument/2006/relationships" r:id="rId13" tgtFrame="_blank"/>
          <a:extLst>
            <a:ext uri="{FF2B5EF4-FFF2-40B4-BE49-F238E27FC236}">
              <a16:creationId xmlns:a16="http://schemas.microsoft.com/office/drawing/2014/main" id="{702F74CE-591D-43C0-9869-F5FC8D887A3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944100" y="45358050"/>
          <a:ext cx="1219200"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152</xdr:row>
      <xdr:rowOff>0</xdr:rowOff>
    </xdr:from>
    <xdr:to>
      <xdr:col>11</xdr:col>
      <xdr:colOff>1</xdr:colOff>
      <xdr:row>158</xdr:row>
      <xdr:rowOff>39274</xdr:rowOff>
    </xdr:to>
    <xdr:pic>
      <xdr:nvPicPr>
        <xdr:cNvPr id="15" name="Picture 14">
          <a:hlinkClick xmlns:r="http://schemas.openxmlformats.org/officeDocument/2006/relationships" r:id="rId14" tgtFrame="_blank"/>
          <a:extLst>
            <a:ext uri="{FF2B5EF4-FFF2-40B4-BE49-F238E27FC236}">
              <a16:creationId xmlns:a16="http://schemas.microsoft.com/office/drawing/2014/main" id="{AEEA4CB8-E589-4F31-B558-6814C0057C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44100" y="45634275"/>
          <a:ext cx="1219200"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153</xdr:row>
      <xdr:rowOff>0</xdr:rowOff>
    </xdr:from>
    <xdr:to>
      <xdr:col>9</xdr:col>
      <xdr:colOff>152400</xdr:colOff>
      <xdr:row>153</xdr:row>
      <xdr:rowOff>152400</xdr:rowOff>
    </xdr:to>
    <xdr:pic>
      <xdr:nvPicPr>
        <xdr:cNvPr id="16" name="Picture 15">
          <a:extLst>
            <a:ext uri="{FF2B5EF4-FFF2-40B4-BE49-F238E27FC236}">
              <a16:creationId xmlns:a16="http://schemas.microsoft.com/office/drawing/2014/main" id="{2BA73713-8FEE-464F-B1D7-A802A99038E6}"/>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9944100" y="45910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171</xdr:row>
      <xdr:rowOff>0</xdr:rowOff>
    </xdr:from>
    <xdr:to>
      <xdr:col>9</xdr:col>
      <xdr:colOff>152400</xdr:colOff>
      <xdr:row>171</xdr:row>
      <xdr:rowOff>152400</xdr:rowOff>
    </xdr:to>
    <xdr:pic>
      <xdr:nvPicPr>
        <xdr:cNvPr id="17" name="Picture 16">
          <a:extLst>
            <a:ext uri="{FF2B5EF4-FFF2-40B4-BE49-F238E27FC236}">
              <a16:creationId xmlns:a16="http://schemas.microsoft.com/office/drawing/2014/main" id="{BA5B4814-B3B5-4AAF-9D82-C817222B838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44100" y="65312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192</xdr:row>
      <xdr:rowOff>0</xdr:rowOff>
    </xdr:from>
    <xdr:to>
      <xdr:col>11</xdr:col>
      <xdr:colOff>1</xdr:colOff>
      <xdr:row>198</xdr:row>
      <xdr:rowOff>40448</xdr:rowOff>
    </xdr:to>
    <xdr:pic>
      <xdr:nvPicPr>
        <xdr:cNvPr id="18" name="Picture 17">
          <a:hlinkClick xmlns:r="http://schemas.openxmlformats.org/officeDocument/2006/relationships" r:id="rId16" tgtFrame="_blank"/>
          <a:extLst>
            <a:ext uri="{FF2B5EF4-FFF2-40B4-BE49-F238E27FC236}">
              <a16:creationId xmlns:a16="http://schemas.microsoft.com/office/drawing/2014/main" id="{6ACB3BD3-A84D-4B92-8E10-0E7F2DE0943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944100" y="81562575"/>
          <a:ext cx="1219200"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193</xdr:row>
      <xdr:rowOff>0</xdr:rowOff>
    </xdr:from>
    <xdr:to>
      <xdr:col>11</xdr:col>
      <xdr:colOff>1</xdr:colOff>
      <xdr:row>199</xdr:row>
      <xdr:rowOff>45929</xdr:rowOff>
    </xdr:to>
    <xdr:pic>
      <xdr:nvPicPr>
        <xdr:cNvPr id="19" name="Picture 18">
          <a:hlinkClick xmlns:r="http://schemas.openxmlformats.org/officeDocument/2006/relationships" r:id="rId17" tgtFrame="_blank"/>
          <a:extLst>
            <a:ext uri="{FF2B5EF4-FFF2-40B4-BE49-F238E27FC236}">
              <a16:creationId xmlns:a16="http://schemas.microsoft.com/office/drawing/2014/main" id="{F59760C1-5B12-4826-B1DC-C61C1E6F2E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44100" y="81838800"/>
          <a:ext cx="1219200"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194</xdr:row>
      <xdr:rowOff>0</xdr:rowOff>
    </xdr:from>
    <xdr:to>
      <xdr:col>9</xdr:col>
      <xdr:colOff>152400</xdr:colOff>
      <xdr:row>194</xdr:row>
      <xdr:rowOff>152400</xdr:rowOff>
    </xdr:to>
    <xdr:pic>
      <xdr:nvPicPr>
        <xdr:cNvPr id="20" name="Picture 19">
          <a:extLst>
            <a:ext uri="{FF2B5EF4-FFF2-40B4-BE49-F238E27FC236}">
              <a16:creationId xmlns:a16="http://schemas.microsoft.com/office/drawing/2014/main" id="{E43CC9D1-F36B-4F58-8ABB-58602AEA9BA5}"/>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9944100" y="821150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447675</xdr:colOff>
      <xdr:row>0</xdr:row>
      <xdr:rowOff>39267</xdr:rowOff>
    </xdr:from>
    <xdr:to>
      <xdr:col>12</xdr:col>
      <xdr:colOff>67258</xdr:colOff>
      <xdr:row>0</xdr:row>
      <xdr:rowOff>352425</xdr:rowOff>
    </xdr:to>
    <xdr:sp macro="" textlink="">
      <xdr:nvSpPr>
        <xdr:cNvPr id="21" name="Arrow: Left 20">
          <a:hlinkClick xmlns:r="http://schemas.openxmlformats.org/officeDocument/2006/relationships" r:id="rId19"/>
          <a:extLst>
            <a:ext uri="{FF2B5EF4-FFF2-40B4-BE49-F238E27FC236}">
              <a16:creationId xmlns:a16="http://schemas.microsoft.com/office/drawing/2014/main" id="{A869A838-5261-4EEF-9CEB-962DBC493082}"/>
            </a:ext>
          </a:extLst>
        </xdr:cNvPr>
        <xdr:cNvSpPr/>
      </xdr:nvSpPr>
      <xdr:spPr>
        <a:xfrm>
          <a:off x="10391775" y="39267"/>
          <a:ext cx="229183" cy="303633"/>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447675</xdr:colOff>
      <xdr:row>0</xdr:row>
      <xdr:rowOff>39267</xdr:rowOff>
    </xdr:from>
    <xdr:to>
      <xdr:col>13</xdr:col>
      <xdr:colOff>67258</xdr:colOff>
      <xdr:row>0</xdr:row>
      <xdr:rowOff>352425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2FF4EAF8-F448-450C-A270-CEB5FD459D3A}"/>
            </a:ext>
          </a:extLst>
        </xdr:cNvPr>
        <xdr:cNvSpPr/>
      </xdr:nvSpPr>
      <xdr:spPr>
        <a:xfrm>
          <a:off x="10963275" y="39267"/>
          <a:ext cx="229183" cy="3131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447675</xdr:colOff>
      <xdr:row>0</xdr:row>
      <xdr:rowOff>39267</xdr:rowOff>
    </xdr:from>
    <xdr:to>
      <xdr:col>12</xdr:col>
      <xdr:colOff>67258</xdr:colOff>
      <xdr:row>0</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D23DD73E-49E8-4343-8220-CB7EC1B2B02C}"/>
            </a:ext>
          </a:extLst>
        </xdr:cNvPr>
        <xdr:cNvSpPr/>
      </xdr:nvSpPr>
      <xdr:spPr>
        <a:xfrm>
          <a:off x="9686925" y="39267"/>
          <a:ext cx="229183" cy="3131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447675</xdr:colOff>
      <xdr:row>0</xdr:row>
      <xdr:rowOff>39267</xdr:rowOff>
    </xdr:from>
    <xdr:to>
      <xdr:col>14</xdr:col>
      <xdr:colOff>67258</xdr:colOff>
      <xdr:row>0</xdr:row>
      <xdr:rowOff>352425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CA2384F6-98A6-4C33-957F-BDFF06D04D4C}"/>
            </a:ext>
          </a:extLst>
        </xdr:cNvPr>
        <xdr:cNvSpPr/>
      </xdr:nvSpPr>
      <xdr:spPr>
        <a:xfrm>
          <a:off x="9686925" y="39267"/>
          <a:ext cx="229183" cy="3131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447675</xdr:colOff>
      <xdr:row>0</xdr:row>
      <xdr:rowOff>39267</xdr:rowOff>
    </xdr:from>
    <xdr:to>
      <xdr:col>13</xdr:col>
      <xdr:colOff>67258</xdr:colOff>
      <xdr:row>0</xdr:row>
      <xdr:rowOff>352425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5F6ED45E-12ED-4B9E-BCC3-92E76CE66D13}"/>
            </a:ext>
          </a:extLst>
        </xdr:cNvPr>
        <xdr:cNvSpPr/>
      </xdr:nvSpPr>
      <xdr:spPr>
        <a:xfrm>
          <a:off x="9686925" y="39267"/>
          <a:ext cx="229183" cy="3131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447675</xdr:colOff>
      <xdr:row>0</xdr:row>
      <xdr:rowOff>39267</xdr:rowOff>
    </xdr:from>
    <xdr:to>
      <xdr:col>10</xdr:col>
      <xdr:colOff>67258</xdr:colOff>
      <xdr:row>0</xdr:row>
      <xdr:rowOff>352425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79A344B7-11A5-465B-97FF-E6FA73624F35}"/>
            </a:ext>
          </a:extLst>
        </xdr:cNvPr>
        <xdr:cNvSpPr/>
      </xdr:nvSpPr>
      <xdr:spPr>
        <a:xfrm>
          <a:off x="10725150" y="39267"/>
          <a:ext cx="229183" cy="3131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447675</xdr:colOff>
      <xdr:row>0</xdr:row>
      <xdr:rowOff>39267</xdr:rowOff>
    </xdr:from>
    <xdr:to>
      <xdr:col>10</xdr:col>
      <xdr:colOff>67258</xdr:colOff>
      <xdr:row>0</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F449A70B-DB13-463C-A1E1-45A0DD0D4086}"/>
            </a:ext>
          </a:extLst>
        </xdr:cNvPr>
        <xdr:cNvSpPr/>
      </xdr:nvSpPr>
      <xdr:spPr>
        <a:xfrm>
          <a:off x="6200775" y="39267"/>
          <a:ext cx="229183" cy="3131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11</xdr:col>
      <xdr:colOff>447675</xdr:colOff>
      <xdr:row>0</xdr:row>
      <xdr:rowOff>39267</xdr:rowOff>
    </xdr:from>
    <xdr:to>
      <xdr:col>12</xdr:col>
      <xdr:colOff>67258</xdr:colOff>
      <xdr:row>0</xdr:row>
      <xdr:rowOff>352425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DF07BA8A-3C0D-46D9-8E93-130F15DD4844}"/>
            </a:ext>
          </a:extLst>
        </xdr:cNvPr>
        <xdr:cNvSpPr/>
      </xdr:nvSpPr>
      <xdr:spPr>
        <a:xfrm>
          <a:off x="6200775" y="39267"/>
          <a:ext cx="229183" cy="3131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8082056</xdr:colOff>
      <xdr:row>3</xdr:row>
      <xdr:rowOff>581704</xdr:rowOff>
    </xdr:from>
    <xdr:to>
      <xdr:col>4</xdr:col>
      <xdr:colOff>323873</xdr:colOff>
      <xdr:row>7</xdr:row>
      <xdr:rowOff>556190</xdr:rowOff>
    </xdr:to>
    <xdr:pic>
      <xdr:nvPicPr>
        <xdr:cNvPr id="2" name="Picture 1">
          <a:extLst>
            <a:ext uri="{FF2B5EF4-FFF2-40B4-BE49-F238E27FC236}">
              <a16:creationId xmlns:a16="http://schemas.microsoft.com/office/drawing/2014/main" id="{94A39545-89A0-43E9-9726-F4CD48768B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12306" y="2010454"/>
          <a:ext cx="3084442" cy="143498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447675</xdr:colOff>
      <xdr:row>0</xdr:row>
      <xdr:rowOff>39267</xdr:rowOff>
    </xdr:from>
    <xdr:to>
      <xdr:col>12</xdr:col>
      <xdr:colOff>67258</xdr:colOff>
      <xdr:row>0</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3E5ED247-9902-4583-92CA-E86745BC7CA0}"/>
            </a:ext>
          </a:extLst>
        </xdr:cNvPr>
        <xdr:cNvSpPr/>
      </xdr:nvSpPr>
      <xdr:spPr>
        <a:xfrm>
          <a:off x="7724775" y="39267"/>
          <a:ext cx="229183" cy="3131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11</xdr:col>
      <xdr:colOff>447675</xdr:colOff>
      <xdr:row>0</xdr:row>
      <xdr:rowOff>39267</xdr:rowOff>
    </xdr:from>
    <xdr:to>
      <xdr:col>12</xdr:col>
      <xdr:colOff>67258</xdr:colOff>
      <xdr:row>0</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21C48631-A7E0-48A6-A783-CCFFCFC9FA83}"/>
            </a:ext>
          </a:extLst>
        </xdr:cNvPr>
        <xdr:cNvSpPr/>
      </xdr:nvSpPr>
      <xdr:spPr>
        <a:xfrm>
          <a:off x="11449050" y="39267"/>
          <a:ext cx="229183" cy="3131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365837</xdr:colOff>
      <xdr:row>0</xdr:row>
      <xdr:rowOff>115467</xdr:rowOff>
    </xdr:from>
    <xdr:to>
      <xdr:col>12</xdr:col>
      <xdr:colOff>76200</xdr:colOff>
      <xdr:row>0</xdr:row>
      <xdr:rowOff>514350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DD4C4402-9AA1-4976-BFD6-BE1A29895A9E}"/>
            </a:ext>
          </a:extLst>
        </xdr:cNvPr>
        <xdr:cNvSpPr/>
      </xdr:nvSpPr>
      <xdr:spPr>
        <a:xfrm>
          <a:off x="9938462" y="115467"/>
          <a:ext cx="319963" cy="398883"/>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356312</xdr:colOff>
      <xdr:row>0</xdr:row>
      <xdr:rowOff>115467</xdr:rowOff>
    </xdr:from>
    <xdr:to>
      <xdr:col>12</xdr:col>
      <xdr:colOff>162508</xdr:colOff>
      <xdr:row>0</xdr:row>
      <xdr:rowOff>790575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46DE1364-8005-4BE1-81E7-DD3DE5103DA1}"/>
            </a:ext>
          </a:extLst>
        </xdr:cNvPr>
        <xdr:cNvSpPr/>
      </xdr:nvSpPr>
      <xdr:spPr>
        <a:xfrm>
          <a:off x="9928937" y="115467"/>
          <a:ext cx="415796" cy="67510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356312</xdr:colOff>
      <xdr:row>0</xdr:row>
      <xdr:rowOff>115467</xdr:rowOff>
    </xdr:from>
    <xdr:to>
      <xdr:col>12</xdr:col>
      <xdr:colOff>162508</xdr:colOff>
      <xdr:row>0</xdr:row>
      <xdr:rowOff>790575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FE79E66E-AF2F-41FA-A993-79152388C844}"/>
            </a:ext>
          </a:extLst>
        </xdr:cNvPr>
        <xdr:cNvSpPr/>
      </xdr:nvSpPr>
      <xdr:spPr>
        <a:xfrm>
          <a:off x="10500437" y="115467"/>
          <a:ext cx="415796" cy="3512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356312</xdr:colOff>
      <xdr:row>0</xdr:row>
      <xdr:rowOff>115467</xdr:rowOff>
    </xdr:from>
    <xdr:to>
      <xdr:col>12</xdr:col>
      <xdr:colOff>162508</xdr:colOff>
      <xdr:row>0</xdr:row>
      <xdr:rowOff>790575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1389CD18-FA48-44D4-8B7B-EAFC2723AAF6}"/>
            </a:ext>
          </a:extLst>
        </xdr:cNvPr>
        <xdr:cNvSpPr/>
      </xdr:nvSpPr>
      <xdr:spPr>
        <a:xfrm>
          <a:off x="12557837" y="115467"/>
          <a:ext cx="415796" cy="3131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356312</xdr:colOff>
      <xdr:row>0</xdr:row>
      <xdr:rowOff>115467</xdr:rowOff>
    </xdr:from>
    <xdr:to>
      <xdr:col>7</xdr:col>
      <xdr:colOff>162508</xdr:colOff>
      <xdr:row>0</xdr:row>
      <xdr:rowOff>790575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FB412277-D3A3-42D4-8385-B80C8A830955}"/>
            </a:ext>
          </a:extLst>
        </xdr:cNvPr>
        <xdr:cNvSpPr/>
      </xdr:nvSpPr>
      <xdr:spPr>
        <a:xfrm>
          <a:off x="9652712" y="115467"/>
          <a:ext cx="415796" cy="265533"/>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914400</xdr:colOff>
      <xdr:row>0</xdr:row>
      <xdr:rowOff>115467</xdr:rowOff>
    </xdr:from>
    <xdr:to>
      <xdr:col>7</xdr:col>
      <xdr:colOff>162508</xdr:colOff>
      <xdr:row>1</xdr:row>
      <xdr:rowOff>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3BAEB3F3-040B-46C4-8968-0C0F77482A6E}"/>
            </a:ext>
          </a:extLst>
        </xdr:cNvPr>
        <xdr:cNvSpPr/>
      </xdr:nvSpPr>
      <xdr:spPr>
        <a:xfrm>
          <a:off x="7715250" y="115467"/>
          <a:ext cx="381583" cy="29410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447675</xdr:colOff>
      <xdr:row>0</xdr:row>
      <xdr:rowOff>39267</xdr:rowOff>
    </xdr:from>
    <xdr:to>
      <xdr:col>12</xdr:col>
      <xdr:colOff>67258</xdr:colOff>
      <xdr:row>0</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E31B5778-0C36-4AB1-B934-D2779B0FC1C7}"/>
            </a:ext>
          </a:extLst>
        </xdr:cNvPr>
        <xdr:cNvSpPr/>
      </xdr:nvSpPr>
      <xdr:spPr>
        <a:xfrm>
          <a:off x="9163050" y="39267"/>
          <a:ext cx="229183" cy="3131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eur\DATA\C3\CZE\REER\REERTOT99%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4\users2\gabajyan\My%20Documents\FSI_%20STA%20template_FSI_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 val="Interest Rat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ow r="1">
          <cell r="F1" t="str">
            <v>CPI111</v>
          </cell>
        </row>
        <row r="150">
          <cell r="AZ150" t="str">
            <v>REER</v>
          </cell>
        </row>
        <row r="151">
          <cell r="AZ151" t="str">
            <v>(CPI based)</v>
          </cell>
        </row>
        <row r="153">
          <cell r="AZ153" t="str">
            <v>reerc</v>
          </cell>
        </row>
        <row r="154">
          <cell r="AZ154">
            <v>1.009642963192813</v>
          </cell>
        </row>
        <row r="155">
          <cell r="AZ155">
            <v>0.90584955274081691</v>
          </cell>
        </row>
        <row r="156">
          <cell r="AZ156">
            <v>1.0486060074945365</v>
          </cell>
        </row>
        <row r="157">
          <cell r="AZ157">
            <v>1.0096271689377452</v>
          </cell>
        </row>
        <row r="158">
          <cell r="AZ158">
            <v>1.0162113742847021</v>
          </cell>
        </row>
        <row r="159">
          <cell r="AZ159">
            <v>1.0058013162293933</v>
          </cell>
        </row>
        <row r="160">
          <cell r="AZ160">
            <v>0.99825031296119759</v>
          </cell>
        </row>
        <row r="161">
          <cell r="AZ161">
            <v>0.90352240973764386</v>
          </cell>
        </row>
        <row r="162">
          <cell r="AZ162">
            <v>0.91320229072180292</v>
          </cell>
        </row>
        <row r="163">
          <cell r="AZ163">
            <v>0.74689509092898387</v>
          </cell>
        </row>
        <row r="164">
          <cell r="AZ164">
            <v>0.69176599641183467</v>
          </cell>
        </row>
        <row r="165">
          <cell r="AZ165">
            <v>0.63812772138269314</v>
          </cell>
        </row>
        <row r="166">
          <cell r="AZ166">
            <v>0.52270821897392594</v>
          </cell>
        </row>
        <row r="167">
          <cell r="AZ167">
            <v>0.47988117591450397</v>
          </cell>
        </row>
        <row r="168">
          <cell r="AZ168">
            <v>0.56039049020909004</v>
          </cell>
        </row>
        <row r="169">
          <cell r="AZ169">
            <v>0.54919522992492209</v>
          </cell>
        </row>
        <row r="170">
          <cell r="AZ170">
            <v>0.55724065940892986</v>
          </cell>
        </row>
        <row r="171">
          <cell r="AZ171">
            <v>0.55913778196545905</v>
          </cell>
        </row>
        <row r="172">
          <cell r="AZ172">
            <v>0.55047749176402194</v>
          </cell>
        </row>
        <row r="173">
          <cell r="AZ173">
            <v>0.50339852751922243</v>
          </cell>
        </row>
        <row r="174">
          <cell r="AZ174">
            <v>0.49966963053337499</v>
          </cell>
        </row>
        <row r="175">
          <cell r="AZ175">
            <v>0.53751826927998125</v>
          </cell>
        </row>
        <row r="176">
          <cell r="AZ176">
            <v>0.58819341531803637</v>
          </cell>
        </row>
        <row r="177">
          <cell r="AZ177">
            <v>0.54520374429306806</v>
          </cell>
        </row>
        <row r="178">
          <cell r="AZ178">
            <v>0.50191922404464284</v>
          </cell>
        </row>
        <row r="179">
          <cell r="AZ179">
            <v>0.47289124089802442</v>
          </cell>
        </row>
        <row r="180">
          <cell r="AZ180">
            <v>0.53779372040718754</v>
          </cell>
        </row>
        <row r="181">
          <cell r="AZ181">
            <v>0.52031027090067539</v>
          </cell>
        </row>
        <row r="182">
          <cell r="AZ182">
            <v>0.52875625203352927</v>
          </cell>
        </row>
        <row r="183">
          <cell r="AZ183">
            <v>0.51822981815012714</v>
          </cell>
        </row>
        <row r="184">
          <cell r="AZ184">
            <v>0.52196485425297834</v>
          </cell>
        </row>
        <row r="185">
          <cell r="AZ185">
            <v>0.46212444178161682</v>
          </cell>
        </row>
        <row r="186">
          <cell r="AZ186">
            <v>0.46461534940216043</v>
          </cell>
        </row>
        <row r="187">
          <cell r="AZ187">
            <v>0.51685485848213586</v>
          </cell>
        </row>
        <row r="188">
          <cell r="AZ188">
            <v>0.58733078310468356</v>
          </cell>
        </row>
        <row r="189">
          <cell r="AZ189">
            <v>0.54467255674537707</v>
          </cell>
        </row>
        <row r="190">
          <cell r="AZ190">
            <v>0.49491628187393039</v>
          </cell>
        </row>
        <row r="191">
          <cell r="AZ191">
            <v>0.47334006101170639</v>
          </cell>
        </row>
        <row r="192">
          <cell r="AZ192">
            <v>0.52731149208694328</v>
          </cell>
        </row>
        <row r="193">
          <cell r="AZ193">
            <v>0.50876388469734279</v>
          </cell>
        </row>
        <row r="194">
          <cell r="AZ194">
            <v>0.52822287627554354</v>
          </cell>
        </row>
        <row r="195">
          <cell r="AZ195">
            <v>0.52333103896538491</v>
          </cell>
        </row>
        <row r="196">
          <cell r="AZ196">
            <v>0.51958168623795009</v>
          </cell>
        </row>
        <row r="197">
          <cell r="AZ197">
            <v>0.48548465689332138</v>
          </cell>
        </row>
        <row r="198">
          <cell r="AZ198">
            <v>0.47719119328193266</v>
          </cell>
        </row>
        <row r="199">
          <cell r="AZ199">
            <v>0.52092006293441795</v>
          </cell>
        </row>
        <row r="200">
          <cell r="AZ200">
            <v>0.5901055816720554</v>
          </cell>
        </row>
        <row r="201">
          <cell r="AZ201">
            <v>0.54002173907925877</v>
          </cell>
        </row>
        <row r="202">
          <cell r="AZ202">
            <v>0.49219152015457668</v>
          </cell>
        </row>
        <row r="203">
          <cell r="AZ203">
            <v>0.46583880811168621</v>
          </cell>
        </row>
        <row r="204">
          <cell r="AZ204">
            <v>0.50706163561399498</v>
          </cell>
        </row>
        <row r="205">
          <cell r="AZ205">
            <v>0.49976394690650044</v>
          </cell>
        </row>
        <row r="206">
          <cell r="AZ206">
            <v>0.52513312910879206</v>
          </cell>
        </row>
        <row r="207">
          <cell r="AZ207">
            <v>0.51348097145076543</v>
          </cell>
        </row>
        <row r="208">
          <cell r="AZ208">
            <v>0.50145143880579912</v>
          </cell>
        </row>
        <row r="209">
          <cell r="AZ209">
            <v>0.47119476502599783</v>
          </cell>
        </row>
        <row r="210">
          <cell r="AZ210">
            <v>0.46201037289063729</v>
          </cell>
        </row>
      </sheetData>
      <sheetData sheetId="15">
        <row r="1">
          <cell r="O1" t="str">
            <v>Rprofit</v>
          </cell>
        </row>
      </sheetData>
      <sheetData sheetId="16"/>
      <sheetData sheetId="17"/>
      <sheetData sheetId="18"/>
      <sheetData sheetId="19">
        <row r="6">
          <cell r="H6" t="str">
            <v>Czech Republic: Real Effective Exchange Rate (based on CPI) , 1991-98</v>
          </cell>
        </row>
      </sheetData>
      <sheetData sheetId="20">
        <row r="2">
          <cell r="B2" t="str">
            <v>REER-CPI</v>
          </cell>
        </row>
      </sheetData>
      <sheetData sheetId="21" refreshError="1"/>
      <sheetData sheetId="22"/>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sheetData sheetId="33" refreshError="1"/>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INSTRUCTIONS"/>
      <sheetName val="InputBasics"/>
      <sheetName val="SR Table"/>
      <sheetName val="Panel Chart"/>
      <sheetName val="Panel Chart Data"/>
      <sheetName val="DMX_OUT"/>
      <sheetName val="FSI_IN"/>
      <sheetName val="LookUp"/>
    </sheetNames>
    <sheetDataSet>
      <sheetData sheetId="0" refreshError="1"/>
      <sheetData sheetId="1" refreshError="1"/>
      <sheetData sheetId="2">
        <row r="2">
          <cell r="C2" t="str">
            <v>West Bank and Gaza</v>
          </cell>
        </row>
      </sheetData>
      <sheetData sheetId="3" refreshError="1"/>
      <sheetData sheetId="4" refreshError="1"/>
      <sheetData sheetId="5" refreshError="1"/>
      <sheetData sheetId="6" refreshError="1"/>
      <sheetData sheetId="7" refreshError="1"/>
      <sheetData sheetId="8">
        <row r="2">
          <cell r="E2" t="str">
            <v>United States</v>
          </cell>
          <cell r="F2" t="str">
            <v>Kosovo</v>
          </cell>
        </row>
        <row r="3">
          <cell r="E3" t="str">
            <v>Ecuador</v>
          </cell>
          <cell r="F3" t="str">
            <v>Montenegro</v>
          </cell>
        </row>
        <row r="4">
          <cell r="E4" t="str">
            <v>Micronesia</v>
          </cell>
          <cell r="F4" t="str">
            <v>Austria</v>
          </cell>
        </row>
        <row r="5">
          <cell r="E5" t="str">
            <v>Zimbabwe</v>
          </cell>
          <cell r="F5" t="str">
            <v>Belgium</v>
          </cell>
        </row>
        <row r="6">
          <cell r="E6" t="str">
            <v>West Bank and Gaza</v>
          </cell>
          <cell r="F6" t="str">
            <v>Cyprus</v>
          </cell>
        </row>
        <row r="7">
          <cell r="F7" t="str">
            <v>Estonia</v>
          </cell>
        </row>
        <row r="8">
          <cell r="F8" t="str">
            <v>Finland</v>
          </cell>
        </row>
        <row r="9">
          <cell r="F9" t="str">
            <v>France</v>
          </cell>
        </row>
        <row r="10">
          <cell r="F10" t="str">
            <v>Germany</v>
          </cell>
        </row>
        <row r="11">
          <cell r="F11" t="str">
            <v>Greece</v>
          </cell>
        </row>
        <row r="12">
          <cell r="F12" t="str">
            <v>Ireland</v>
          </cell>
        </row>
        <row r="13">
          <cell r="F13" t="str">
            <v>Italy</v>
          </cell>
        </row>
        <row r="14">
          <cell r="F14" t="str">
            <v>Latvia</v>
          </cell>
        </row>
        <row r="15">
          <cell r="F15" t="str">
            <v>Lithuania</v>
          </cell>
        </row>
        <row r="16">
          <cell r="F16" t="str">
            <v>Luxembourg</v>
          </cell>
        </row>
        <row r="17">
          <cell r="F17" t="str">
            <v>Malta</v>
          </cell>
        </row>
        <row r="18">
          <cell r="F18" t="str">
            <v>Netherlands</v>
          </cell>
        </row>
        <row r="19">
          <cell r="F19" t="str">
            <v>Portugal</v>
          </cell>
        </row>
        <row r="20">
          <cell r="F20" t="str">
            <v>Spain</v>
          </cell>
        </row>
        <row r="21">
          <cell r="F21" t="str">
            <v>Slovenia</v>
          </cell>
        </row>
        <row r="22">
          <cell r="F22" t="str">
            <v>Slovak Republic</v>
          </cell>
        </row>
        <row r="23">
          <cell r="F23" t="str">
            <v>San Marino</v>
          </cell>
        </row>
        <row r="24">
          <cell r="F24" t="str">
            <v>Euro Area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2AA16-E520-4B02-9815-31BAADB63032}">
  <sheetPr>
    <tabColor theme="6" tint="-0.249977111117893"/>
  </sheetPr>
  <dimension ref="A1:U7"/>
  <sheetViews>
    <sheetView showGridLines="0" topLeftCell="B1" zoomScale="80" zoomScaleNormal="80" workbookViewId="0">
      <selection activeCell="I4" sqref="I4"/>
    </sheetView>
  </sheetViews>
  <sheetFormatPr defaultColWidth="8.85546875" defaultRowHeight="12.75" x14ac:dyDescent="0.2"/>
  <cols>
    <col min="1" max="1" width="3.7109375" style="54" hidden="1" customWidth="1"/>
    <col min="2" max="2" width="96.5703125" style="54" customWidth="1"/>
    <col min="3" max="3" width="85.85546875" style="54" customWidth="1"/>
    <col min="4" max="7" width="8.85546875" style="54"/>
    <col min="8" max="8" width="24.140625" style="54" customWidth="1"/>
    <col min="9" max="16" width="8.85546875" style="54"/>
    <col min="17" max="18" width="9.140625" style="54" customWidth="1"/>
    <col min="19" max="19" width="5" style="54" customWidth="1"/>
    <col min="20" max="21" width="9.140625" style="54" hidden="1" customWidth="1"/>
    <col min="22" max="22" width="14.7109375" style="54" customWidth="1"/>
    <col min="23" max="16384" width="8.85546875" style="54"/>
  </cols>
  <sheetData>
    <row r="1" spans="1:14" ht="38.25" customHeight="1" x14ac:dyDescent="0.4">
      <c r="B1" s="243" t="s">
        <v>501</v>
      </c>
      <c r="C1" s="244"/>
      <c r="D1" s="55"/>
      <c r="E1" s="55"/>
      <c r="F1" s="55"/>
      <c r="G1" s="55"/>
      <c r="H1" s="55"/>
      <c r="I1" s="55"/>
      <c r="J1" s="55"/>
      <c r="K1" s="55"/>
      <c r="L1" s="55"/>
      <c r="M1" s="55"/>
      <c r="N1" s="55"/>
    </row>
    <row r="2" spans="1:14" ht="38.25" customHeight="1" thickBot="1" x14ac:dyDescent="0.35">
      <c r="B2" s="245" t="s">
        <v>502</v>
      </c>
      <c r="C2" s="246"/>
      <c r="D2" s="55"/>
      <c r="E2" s="55"/>
      <c r="F2" s="55"/>
      <c r="G2" s="55"/>
      <c r="H2" s="55"/>
      <c r="I2" s="55"/>
      <c r="J2" s="55"/>
      <c r="K2" s="55"/>
      <c r="L2" s="55"/>
      <c r="M2" s="55"/>
      <c r="N2" s="55"/>
    </row>
    <row r="3" spans="1:14" ht="4.5" customHeight="1" thickBot="1" x14ac:dyDescent="0.35">
      <c r="A3" s="56"/>
      <c r="B3" s="56"/>
      <c r="C3" s="56"/>
      <c r="D3" s="56"/>
      <c r="E3" s="56"/>
      <c r="F3" s="56"/>
      <c r="G3" s="56"/>
      <c r="H3" s="56"/>
      <c r="I3" s="56"/>
      <c r="J3" s="56"/>
      <c r="K3" s="56"/>
      <c r="L3" s="56"/>
      <c r="M3" s="56"/>
      <c r="N3" s="56"/>
    </row>
    <row r="4" spans="1:14" ht="241.5" customHeight="1" x14ac:dyDescent="0.2">
      <c r="B4" s="216" t="s">
        <v>503</v>
      </c>
      <c r="C4" s="217" t="s">
        <v>504</v>
      </c>
    </row>
    <row r="5" spans="1:14" ht="40.15" customHeight="1" x14ac:dyDescent="0.2">
      <c r="B5" s="220" t="s">
        <v>224</v>
      </c>
      <c r="C5" s="218" t="s">
        <v>225</v>
      </c>
    </row>
    <row r="6" spans="1:14" ht="30" customHeight="1" thickBot="1" x14ac:dyDescent="0.25">
      <c r="B6" s="221" t="s">
        <v>229</v>
      </c>
      <c r="C6" s="219" t="s">
        <v>228</v>
      </c>
    </row>
    <row r="7" spans="1:14" ht="23.25" x14ac:dyDescent="0.35">
      <c r="C7" s="57"/>
    </row>
  </sheetData>
  <mergeCells count="2">
    <mergeCell ref="B1:C1"/>
    <mergeCell ref="B2:C2"/>
  </mergeCells>
  <printOptions horizontalCentered="1" verticalCentered="1"/>
  <pageMargins left="0.25" right="0.25" top="0.75" bottom="0.75" header="0.3" footer="0.3"/>
  <pageSetup paperSize="9" scale="7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B8502-75F9-4579-8AF4-FB6B96D4B15D}">
  <sheetPr>
    <tabColor rgb="FF00B050"/>
  </sheetPr>
  <dimension ref="A1:N66"/>
  <sheetViews>
    <sheetView topLeftCell="A5" zoomScale="93" zoomScaleNormal="93" workbookViewId="0">
      <selection activeCell="O10" sqref="O10"/>
    </sheetView>
  </sheetViews>
  <sheetFormatPr defaultColWidth="9.140625" defaultRowHeight="15" x14ac:dyDescent="0.25"/>
  <cols>
    <col min="1" max="1" width="5.42578125" style="1" customWidth="1"/>
    <col min="2" max="2" width="21.7109375" style="8" customWidth="1"/>
    <col min="3" max="3" width="14" style="8" customWidth="1"/>
    <col min="4" max="4" width="17.5703125" style="8" customWidth="1"/>
    <col min="5" max="5" width="12.7109375" style="1" customWidth="1"/>
    <col min="6" max="6" width="15.28515625" style="1" customWidth="1"/>
    <col min="7" max="7" width="10.140625" style="8" customWidth="1"/>
    <col min="8" max="8" width="11.85546875" style="8" customWidth="1"/>
    <col min="9" max="9" width="12.7109375" style="8" customWidth="1"/>
    <col min="10" max="10" width="7.140625" style="1" customWidth="1"/>
    <col min="11" max="13" width="9.140625" style="1"/>
    <col min="14" max="14" width="19.5703125" style="1" customWidth="1"/>
    <col min="15" max="16384" width="9.140625" style="1"/>
  </cols>
  <sheetData>
    <row r="1" spans="1:14" ht="30.75" customHeight="1" x14ac:dyDescent="0.25">
      <c r="A1" s="317" t="s">
        <v>391</v>
      </c>
      <c r="B1" s="318"/>
      <c r="C1" s="318"/>
      <c r="D1" s="318"/>
      <c r="E1" s="318"/>
      <c r="F1" s="318"/>
      <c r="G1" s="318"/>
      <c r="H1" s="318"/>
      <c r="I1" s="318"/>
      <c r="J1" s="319"/>
      <c r="N1" s="183" t="s">
        <v>322</v>
      </c>
    </row>
    <row r="2" spans="1:14" s="12" customFormat="1" ht="27.75" customHeight="1" x14ac:dyDescent="0.25">
      <c r="A2" s="320" t="s">
        <v>392</v>
      </c>
      <c r="B2" s="321"/>
      <c r="C2" s="321"/>
      <c r="D2" s="321"/>
      <c r="E2" s="321"/>
      <c r="F2" s="321"/>
      <c r="G2" s="321"/>
      <c r="H2" s="321"/>
      <c r="I2" s="321"/>
      <c r="J2" s="322"/>
    </row>
    <row r="3" spans="1:14" ht="75.75" customHeight="1" x14ac:dyDescent="0.25">
      <c r="A3" s="214" t="s">
        <v>234</v>
      </c>
      <c r="B3" s="7" t="s">
        <v>114</v>
      </c>
      <c r="C3" s="7" t="s">
        <v>84</v>
      </c>
      <c r="D3" s="7" t="s">
        <v>97</v>
      </c>
      <c r="E3" s="7" t="s">
        <v>196</v>
      </c>
      <c r="F3" s="7" t="s">
        <v>264</v>
      </c>
      <c r="G3" s="7" t="s">
        <v>110</v>
      </c>
      <c r="H3" s="7" t="s">
        <v>73</v>
      </c>
      <c r="I3" s="7" t="s">
        <v>111</v>
      </c>
      <c r="J3" s="50" t="s">
        <v>80</v>
      </c>
    </row>
    <row r="4" spans="1:14" ht="75.75" customHeight="1" x14ac:dyDescent="0.25">
      <c r="A4" s="107">
        <v>1</v>
      </c>
      <c r="B4" s="16" t="s">
        <v>369</v>
      </c>
      <c r="C4" s="16" t="s">
        <v>56</v>
      </c>
      <c r="D4" s="16" t="s">
        <v>108</v>
      </c>
      <c r="E4" s="109">
        <v>0.18782154081058253</v>
      </c>
      <c r="F4" s="116">
        <v>34</v>
      </c>
      <c r="G4" s="117" t="s">
        <v>98</v>
      </c>
      <c r="H4" s="16" t="s">
        <v>341</v>
      </c>
      <c r="I4" s="16" t="s">
        <v>370</v>
      </c>
      <c r="J4" s="111">
        <v>1</v>
      </c>
    </row>
    <row r="5" spans="1:14" ht="75.75" customHeight="1" x14ac:dyDescent="0.25">
      <c r="A5" s="112">
        <v>2</v>
      </c>
      <c r="B5" s="11" t="s">
        <v>371</v>
      </c>
      <c r="C5" s="11" t="s">
        <v>249</v>
      </c>
      <c r="D5" s="11" t="s">
        <v>108</v>
      </c>
      <c r="E5" s="113">
        <v>9.7934018292713254E-2</v>
      </c>
      <c r="F5" s="118">
        <v>17.728300000000001</v>
      </c>
      <c r="G5" s="11" t="s">
        <v>98</v>
      </c>
      <c r="H5" s="11" t="s">
        <v>372</v>
      </c>
      <c r="I5" s="11" t="s">
        <v>373</v>
      </c>
      <c r="J5" s="115">
        <v>2</v>
      </c>
    </row>
    <row r="6" spans="1:14" ht="75.75" customHeight="1" x14ac:dyDescent="0.25">
      <c r="A6" s="107">
        <v>3</v>
      </c>
      <c r="B6" s="16" t="s">
        <v>374</v>
      </c>
      <c r="C6" s="16" t="s">
        <v>337</v>
      </c>
      <c r="D6" s="16" t="s">
        <v>108</v>
      </c>
      <c r="E6" s="109">
        <v>5.405227736380315E-2</v>
      </c>
      <c r="F6" s="116">
        <v>9.7847000000000008</v>
      </c>
      <c r="G6" s="117" t="s">
        <v>98</v>
      </c>
      <c r="H6" s="16" t="s">
        <v>338</v>
      </c>
      <c r="I6" s="16" t="s">
        <v>375</v>
      </c>
      <c r="J6" s="111">
        <v>3</v>
      </c>
    </row>
    <row r="7" spans="1:14" ht="75.75" customHeight="1" x14ac:dyDescent="0.25">
      <c r="A7" s="112">
        <v>4</v>
      </c>
      <c r="B7" s="11" t="s">
        <v>265</v>
      </c>
      <c r="C7" s="11" t="s">
        <v>53</v>
      </c>
      <c r="D7" s="11" t="s">
        <v>261</v>
      </c>
      <c r="E7" s="113">
        <v>4.6955385202645632E-2</v>
      </c>
      <c r="F7" s="118">
        <v>8.5</v>
      </c>
      <c r="G7" s="11" t="s">
        <v>262</v>
      </c>
      <c r="H7" s="11" t="s">
        <v>376</v>
      </c>
      <c r="I7" s="11" t="s">
        <v>266</v>
      </c>
      <c r="J7" s="115">
        <v>4</v>
      </c>
    </row>
    <row r="8" spans="1:14" ht="75.75" customHeight="1" x14ac:dyDescent="0.25">
      <c r="A8" s="107">
        <v>5</v>
      </c>
      <c r="B8" s="16" t="s">
        <v>377</v>
      </c>
      <c r="C8" s="16" t="s">
        <v>254</v>
      </c>
      <c r="D8" s="16" t="s">
        <v>91</v>
      </c>
      <c r="E8" s="109">
        <v>4.1593080212503505E-2</v>
      </c>
      <c r="F8" s="116">
        <v>7.5293000000000001</v>
      </c>
      <c r="G8" s="117" t="s">
        <v>101</v>
      </c>
      <c r="H8" s="16" t="s">
        <v>378</v>
      </c>
      <c r="I8" s="16" t="s">
        <v>379</v>
      </c>
      <c r="J8" s="111">
        <v>5</v>
      </c>
    </row>
    <row r="9" spans="1:14" ht="75.75" customHeight="1" x14ac:dyDescent="0.25">
      <c r="A9" s="112">
        <v>6</v>
      </c>
      <c r="B9" s="11" t="s">
        <v>380</v>
      </c>
      <c r="C9" s="11" t="s">
        <v>59</v>
      </c>
      <c r="D9" s="11" t="s">
        <v>92</v>
      </c>
      <c r="E9" s="113">
        <v>3.5354642976109657E-2</v>
      </c>
      <c r="F9" s="118">
        <v>6.4</v>
      </c>
      <c r="G9" s="11" t="s">
        <v>381</v>
      </c>
      <c r="H9" s="11" t="s">
        <v>21</v>
      </c>
      <c r="I9" s="11" t="s">
        <v>382</v>
      </c>
      <c r="J9" s="115">
        <v>6</v>
      </c>
    </row>
    <row r="10" spans="1:14" ht="75.75" customHeight="1" x14ac:dyDescent="0.25">
      <c r="A10" s="107">
        <v>7</v>
      </c>
      <c r="B10" s="16" t="s">
        <v>383</v>
      </c>
      <c r="C10" s="16" t="s">
        <v>59</v>
      </c>
      <c r="D10" s="16" t="s">
        <v>260</v>
      </c>
      <c r="E10" s="109">
        <v>3.0935312604095946E-2</v>
      </c>
      <c r="F10" s="116">
        <v>5.6</v>
      </c>
      <c r="G10" s="117" t="s">
        <v>384</v>
      </c>
      <c r="H10" s="16" t="s">
        <v>21</v>
      </c>
      <c r="I10" s="16" t="s">
        <v>385</v>
      </c>
      <c r="J10" s="111">
        <v>7</v>
      </c>
    </row>
    <row r="11" spans="1:14" ht="75.75" customHeight="1" x14ac:dyDescent="0.25">
      <c r="A11" s="112">
        <v>8</v>
      </c>
      <c r="B11" s="11" t="s">
        <v>386</v>
      </c>
      <c r="C11" s="11" t="s">
        <v>59</v>
      </c>
      <c r="D11" s="11" t="s">
        <v>108</v>
      </c>
      <c r="E11" s="113">
        <v>2.8173231121587379E-2</v>
      </c>
      <c r="F11" s="118">
        <v>5.0999999999999996</v>
      </c>
      <c r="G11" s="11" t="s">
        <v>98</v>
      </c>
      <c r="H11" s="11" t="s">
        <v>21</v>
      </c>
      <c r="I11" s="11" t="s">
        <v>387</v>
      </c>
      <c r="J11" s="115">
        <v>8</v>
      </c>
    </row>
    <row r="12" spans="1:14" ht="75.75" customHeight="1" x14ac:dyDescent="0.25">
      <c r="A12" s="107">
        <v>9</v>
      </c>
      <c r="B12" s="16" t="s">
        <v>263</v>
      </c>
      <c r="C12" s="16" t="s">
        <v>115</v>
      </c>
      <c r="D12" s="16" t="s">
        <v>108</v>
      </c>
      <c r="E12" s="109">
        <v>2.6346942845352713E-2</v>
      </c>
      <c r="F12" s="116">
        <v>4.7693999999999992</v>
      </c>
      <c r="G12" s="117" t="s">
        <v>98</v>
      </c>
      <c r="H12" s="16" t="s">
        <v>79</v>
      </c>
      <c r="I12" s="16" t="s">
        <v>388</v>
      </c>
      <c r="J12" s="111">
        <v>9</v>
      </c>
    </row>
    <row r="13" spans="1:14" ht="75.75" customHeight="1" x14ac:dyDescent="0.25">
      <c r="A13" s="112">
        <v>10</v>
      </c>
      <c r="B13" s="11" t="s">
        <v>389</v>
      </c>
      <c r="C13" s="11" t="s">
        <v>59</v>
      </c>
      <c r="D13" s="11" t="s">
        <v>93</v>
      </c>
      <c r="E13" s="113">
        <v>2.2096651860068532E-2</v>
      </c>
      <c r="F13" s="118">
        <v>4</v>
      </c>
      <c r="G13" s="11" t="s">
        <v>301</v>
      </c>
      <c r="H13" s="11" t="s">
        <v>21</v>
      </c>
      <c r="I13" s="11" t="s">
        <v>390</v>
      </c>
      <c r="J13" s="115">
        <v>10</v>
      </c>
    </row>
    <row r="14" spans="1:14" ht="48" customHeight="1" x14ac:dyDescent="0.25">
      <c r="A14" s="313" t="s">
        <v>71</v>
      </c>
      <c r="B14" s="314" t="s">
        <v>30</v>
      </c>
      <c r="C14" s="314"/>
      <c r="D14" s="314"/>
      <c r="E14" s="212">
        <v>0.5712630832894624</v>
      </c>
      <c r="F14" s="230">
        <v>103.41170000000001</v>
      </c>
      <c r="G14" s="315" t="s">
        <v>72</v>
      </c>
      <c r="H14" s="315"/>
      <c r="I14" s="315"/>
      <c r="J14" s="316"/>
    </row>
    <row r="15" spans="1:14" ht="18" customHeight="1" x14ac:dyDescent="0.25">
      <c r="A15" s="1" t="s">
        <v>27</v>
      </c>
      <c r="D15" s="119"/>
      <c r="J15" s="1" t="s">
        <v>227</v>
      </c>
    </row>
    <row r="16" spans="1:14" x14ac:dyDescent="0.25">
      <c r="F16" s="21"/>
    </row>
    <row r="17" spans="4:9" x14ac:dyDescent="0.25">
      <c r="D17" s="120"/>
      <c r="E17" s="120"/>
      <c r="F17" s="120"/>
      <c r="G17" s="120"/>
      <c r="H17" s="120"/>
    </row>
    <row r="18" spans="4:9" x14ac:dyDescent="0.25">
      <c r="D18" s="120"/>
      <c r="E18" s="120"/>
      <c r="F18" s="120"/>
      <c r="G18" s="120"/>
      <c r="H18" s="120"/>
    </row>
    <row r="19" spans="4:9" x14ac:dyDescent="0.25">
      <c r="D19" s="120"/>
      <c r="E19" s="120"/>
      <c r="F19" s="120"/>
      <c r="G19" s="120"/>
      <c r="H19" s="120"/>
    </row>
    <row r="20" spans="4:9" x14ac:dyDescent="0.25">
      <c r="D20" s="120"/>
      <c r="E20" s="120"/>
      <c r="F20" s="120"/>
      <c r="G20" s="120"/>
      <c r="H20" s="120"/>
      <c r="I20" s="120"/>
    </row>
    <row r="21" spans="4:9" x14ac:dyDescent="0.25">
      <c r="D21" s="120"/>
      <c r="E21" s="120"/>
      <c r="F21" s="120"/>
      <c r="G21" s="120"/>
      <c r="H21" s="120"/>
    </row>
    <row r="22" spans="4:9" x14ac:dyDescent="0.25">
      <c r="D22" s="120"/>
      <c r="E22" s="120"/>
      <c r="F22" s="120"/>
      <c r="G22" s="120"/>
      <c r="H22" s="120"/>
    </row>
    <row r="23" spans="4:9" x14ac:dyDescent="0.25">
      <c r="D23" s="120"/>
      <c r="E23" s="120"/>
      <c r="F23" s="120"/>
      <c r="G23" s="120"/>
      <c r="H23" s="120"/>
    </row>
    <row r="47" spans="7:9" x14ac:dyDescent="0.25">
      <c r="G47" s="1"/>
      <c r="H47" s="1"/>
      <c r="I47" s="1"/>
    </row>
    <row r="48" spans="7:9" x14ac:dyDescent="0.25">
      <c r="G48" s="1"/>
      <c r="H48" s="1"/>
      <c r="I48" s="1"/>
    </row>
    <row r="49" spans="7:9" x14ac:dyDescent="0.25">
      <c r="G49" s="1"/>
      <c r="H49" s="1"/>
      <c r="I49" s="1"/>
    </row>
    <row r="50" spans="7:9" x14ac:dyDescent="0.25">
      <c r="G50" s="1"/>
      <c r="H50" s="1"/>
      <c r="I50" s="1"/>
    </row>
    <row r="51" spans="7:9" x14ac:dyDescent="0.25">
      <c r="G51" s="1"/>
      <c r="H51" s="1"/>
      <c r="I51" s="1"/>
    </row>
    <row r="52" spans="7:9" x14ac:dyDescent="0.25">
      <c r="G52" s="1"/>
      <c r="H52" s="1"/>
      <c r="I52" s="1"/>
    </row>
    <row r="53" spans="7:9" x14ac:dyDescent="0.25">
      <c r="G53" s="1"/>
      <c r="H53" s="1"/>
      <c r="I53" s="1"/>
    </row>
    <row r="54" spans="7:9" x14ac:dyDescent="0.25">
      <c r="G54" s="1"/>
      <c r="H54" s="1"/>
      <c r="I54" s="1"/>
    </row>
    <row r="55" spans="7:9" x14ac:dyDescent="0.25">
      <c r="G55" s="1"/>
      <c r="H55" s="1"/>
      <c r="I55" s="1"/>
    </row>
    <row r="56" spans="7:9" x14ac:dyDescent="0.25">
      <c r="G56" s="1"/>
      <c r="H56" s="1"/>
      <c r="I56" s="1"/>
    </row>
    <row r="57" spans="7:9" x14ac:dyDescent="0.25">
      <c r="G57" s="1"/>
      <c r="H57" s="1"/>
      <c r="I57" s="1"/>
    </row>
    <row r="58" spans="7:9" x14ac:dyDescent="0.25">
      <c r="G58" s="1"/>
      <c r="H58" s="1"/>
      <c r="I58" s="1"/>
    </row>
    <row r="59" spans="7:9" x14ac:dyDescent="0.25">
      <c r="G59" s="1"/>
      <c r="H59" s="1"/>
      <c r="I59" s="1"/>
    </row>
    <row r="60" spans="7:9" x14ac:dyDescent="0.25">
      <c r="G60" s="1"/>
      <c r="H60" s="1"/>
      <c r="I60" s="1"/>
    </row>
    <row r="61" spans="7:9" x14ac:dyDescent="0.25">
      <c r="G61" s="1"/>
      <c r="H61" s="1"/>
      <c r="I61" s="1"/>
    </row>
    <row r="62" spans="7:9" x14ac:dyDescent="0.25">
      <c r="G62" s="1"/>
      <c r="H62" s="1"/>
      <c r="I62" s="1"/>
    </row>
    <row r="63" spans="7:9" x14ac:dyDescent="0.25">
      <c r="G63" s="1"/>
      <c r="H63" s="1"/>
      <c r="I63" s="1"/>
    </row>
    <row r="64" spans="7:9" x14ac:dyDescent="0.25">
      <c r="G64" s="1"/>
      <c r="H64" s="1"/>
      <c r="I64" s="1"/>
    </row>
    <row r="65" spans="7:9" x14ac:dyDescent="0.25">
      <c r="G65" s="1"/>
      <c r="H65" s="1"/>
      <c r="I65" s="1"/>
    </row>
    <row r="66" spans="7:9" x14ac:dyDescent="0.25">
      <c r="G66" s="1"/>
      <c r="H66" s="1"/>
      <c r="I66" s="1"/>
    </row>
  </sheetData>
  <mergeCells count="4">
    <mergeCell ref="A1:J1"/>
    <mergeCell ref="A2:J2"/>
    <mergeCell ref="A14:D14"/>
    <mergeCell ref="G14:J14"/>
  </mergeCells>
  <printOptions horizontalCentered="1" verticalCentered="1"/>
  <pageMargins left="0" right="0" top="0" bottom="0" header="0" footer="0"/>
  <pageSetup paperSize="9" scale="7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B2F28-CA6C-4F48-840C-1A4EEC3D2F96}">
  <sheetPr>
    <tabColor rgb="FF00B050"/>
  </sheetPr>
  <dimension ref="A1:N54"/>
  <sheetViews>
    <sheetView zoomScaleNormal="100" workbookViewId="0">
      <selection activeCell="N5" sqref="N5"/>
    </sheetView>
  </sheetViews>
  <sheetFormatPr defaultColWidth="9.140625" defaultRowHeight="15" x14ac:dyDescent="0.25"/>
  <cols>
    <col min="1" max="1" width="6.140625" style="1" customWidth="1"/>
    <col min="2" max="2" width="18.140625" style="8" customWidth="1"/>
    <col min="3" max="3" width="14.28515625" style="8" customWidth="1"/>
    <col min="4" max="4" width="23.85546875" style="8" customWidth="1"/>
    <col min="5" max="5" width="12.28515625" style="1" customWidth="1"/>
    <col min="6" max="6" width="12.140625" style="1" customWidth="1"/>
    <col min="7" max="7" width="12.5703125" style="8" customWidth="1"/>
    <col min="8" max="8" width="12.42578125" style="8" customWidth="1"/>
    <col min="9" max="9" width="13.42578125" style="8" customWidth="1"/>
    <col min="10" max="10" width="7.7109375" style="1" customWidth="1"/>
    <col min="11" max="13" width="9.140625" style="1"/>
    <col min="14" max="14" width="17.85546875" style="1" customWidth="1"/>
    <col min="15" max="16384" width="9.140625" style="1"/>
  </cols>
  <sheetData>
    <row r="1" spans="1:14" ht="27" customHeight="1" x14ac:dyDescent="0.25">
      <c r="A1" s="307" t="s">
        <v>409</v>
      </c>
      <c r="B1" s="308"/>
      <c r="C1" s="308"/>
      <c r="D1" s="308"/>
      <c r="E1" s="308"/>
      <c r="F1" s="308"/>
      <c r="G1" s="308"/>
      <c r="H1" s="308"/>
      <c r="I1" s="308"/>
      <c r="J1" s="309"/>
      <c r="N1" s="183" t="s">
        <v>322</v>
      </c>
    </row>
    <row r="2" spans="1:14" s="12" customFormat="1" ht="30.75" customHeight="1" x14ac:dyDescent="0.25">
      <c r="A2" s="323" t="s">
        <v>410</v>
      </c>
      <c r="B2" s="324"/>
      <c r="C2" s="324"/>
      <c r="D2" s="324"/>
      <c r="E2" s="324"/>
      <c r="F2" s="324"/>
      <c r="G2" s="324"/>
      <c r="H2" s="324"/>
      <c r="I2" s="324"/>
      <c r="J2" s="325"/>
    </row>
    <row r="3" spans="1:14" ht="69" customHeight="1" x14ac:dyDescent="0.25">
      <c r="A3" s="215" t="s">
        <v>234</v>
      </c>
      <c r="B3" s="2" t="s">
        <v>112</v>
      </c>
      <c r="C3" s="2" t="s">
        <v>64</v>
      </c>
      <c r="D3" s="2" t="s">
        <v>96</v>
      </c>
      <c r="E3" s="2" t="s">
        <v>195</v>
      </c>
      <c r="F3" s="2" t="s">
        <v>179</v>
      </c>
      <c r="G3" s="2" t="s">
        <v>110</v>
      </c>
      <c r="H3" s="2" t="s">
        <v>73</v>
      </c>
      <c r="I3" s="2" t="s">
        <v>111</v>
      </c>
      <c r="J3" s="51" t="s">
        <v>80</v>
      </c>
    </row>
    <row r="4" spans="1:14" ht="59.25" customHeight="1" x14ac:dyDescent="0.25">
      <c r="A4" s="107">
        <v>1</v>
      </c>
      <c r="B4" s="16" t="s">
        <v>380</v>
      </c>
      <c r="C4" s="16" t="s">
        <v>59</v>
      </c>
      <c r="D4" s="16" t="s">
        <v>92</v>
      </c>
      <c r="E4" s="109">
        <v>0.11018166753342912</v>
      </c>
      <c r="F4" s="231">
        <v>25000</v>
      </c>
      <c r="G4" s="117" t="s">
        <v>393</v>
      </c>
      <c r="H4" s="16" t="s">
        <v>21</v>
      </c>
      <c r="I4" s="16" t="s">
        <v>382</v>
      </c>
      <c r="J4" s="111">
        <v>1</v>
      </c>
    </row>
    <row r="5" spans="1:14" ht="59.25" customHeight="1" x14ac:dyDescent="0.25">
      <c r="A5" s="112">
        <v>2</v>
      </c>
      <c r="B5" s="11" t="s">
        <v>394</v>
      </c>
      <c r="C5" s="11" t="s">
        <v>54</v>
      </c>
      <c r="D5" s="11" t="s">
        <v>92</v>
      </c>
      <c r="E5" s="113">
        <v>3.1291593579493869E-2</v>
      </c>
      <c r="F5" s="232">
        <v>7100</v>
      </c>
      <c r="G5" s="11" t="s">
        <v>395</v>
      </c>
      <c r="H5" s="11" t="s">
        <v>66</v>
      </c>
      <c r="I5" s="11" t="s">
        <v>396</v>
      </c>
      <c r="J5" s="115">
        <v>2</v>
      </c>
    </row>
    <row r="6" spans="1:14" ht="59.25" customHeight="1" x14ac:dyDescent="0.25">
      <c r="A6" s="107">
        <v>3</v>
      </c>
      <c r="B6" s="16" t="s">
        <v>371</v>
      </c>
      <c r="C6" s="16" t="s">
        <v>249</v>
      </c>
      <c r="D6" s="16" t="s">
        <v>108</v>
      </c>
      <c r="E6" s="121">
        <v>2.6139498805630722E-2</v>
      </c>
      <c r="F6" s="231">
        <v>5931</v>
      </c>
      <c r="G6" s="117" t="s">
        <v>98</v>
      </c>
      <c r="H6" s="16" t="s">
        <v>372</v>
      </c>
      <c r="I6" s="16" t="s">
        <v>373</v>
      </c>
      <c r="J6" s="111">
        <v>3</v>
      </c>
    </row>
    <row r="7" spans="1:14" ht="59.25" customHeight="1" x14ac:dyDescent="0.25">
      <c r="A7" s="112">
        <v>4</v>
      </c>
      <c r="B7" s="11" t="s">
        <v>377</v>
      </c>
      <c r="C7" s="11" t="s">
        <v>254</v>
      </c>
      <c r="D7" s="11" t="s">
        <v>91</v>
      </c>
      <c r="E7" s="122">
        <v>1.4909783250623629E-2</v>
      </c>
      <c r="F7" s="232">
        <v>3383</v>
      </c>
      <c r="G7" s="11" t="s">
        <v>101</v>
      </c>
      <c r="H7" s="11" t="s">
        <v>378</v>
      </c>
      <c r="I7" s="11" t="s">
        <v>379</v>
      </c>
      <c r="J7" s="115">
        <v>4</v>
      </c>
    </row>
    <row r="8" spans="1:14" ht="59.25" customHeight="1" x14ac:dyDescent="0.25">
      <c r="A8" s="107">
        <v>5</v>
      </c>
      <c r="B8" s="16" t="s">
        <v>397</v>
      </c>
      <c r="C8" s="16" t="s">
        <v>59</v>
      </c>
      <c r="D8" s="16" t="s">
        <v>398</v>
      </c>
      <c r="E8" s="121">
        <v>1.4724678049167467E-2</v>
      </c>
      <c r="F8" s="231">
        <v>3341</v>
      </c>
      <c r="G8" s="117" t="s">
        <v>399</v>
      </c>
      <c r="H8" s="16" t="s">
        <v>21</v>
      </c>
      <c r="I8" s="16" t="s">
        <v>400</v>
      </c>
      <c r="J8" s="111">
        <v>5</v>
      </c>
    </row>
    <row r="9" spans="1:14" ht="59.25" customHeight="1" x14ac:dyDescent="0.25">
      <c r="A9" s="112">
        <v>6</v>
      </c>
      <c r="B9" s="11" t="s">
        <v>401</v>
      </c>
      <c r="C9" s="11" t="s">
        <v>57</v>
      </c>
      <c r="D9" s="11" t="s">
        <v>107</v>
      </c>
      <c r="E9" s="122">
        <v>1.3314352704739574E-2</v>
      </c>
      <c r="F9" s="232">
        <v>3021</v>
      </c>
      <c r="G9" s="11" t="s">
        <v>402</v>
      </c>
      <c r="H9" s="11" t="s">
        <v>67</v>
      </c>
      <c r="I9" s="11" t="s">
        <v>403</v>
      </c>
      <c r="J9" s="115">
        <v>6</v>
      </c>
    </row>
    <row r="10" spans="1:14" ht="59.25" customHeight="1" x14ac:dyDescent="0.25">
      <c r="A10" s="107">
        <v>7</v>
      </c>
      <c r="B10" s="16" t="s">
        <v>404</v>
      </c>
      <c r="C10" s="16" t="s">
        <v>405</v>
      </c>
      <c r="D10" s="16" t="s">
        <v>107</v>
      </c>
      <c r="E10" s="121">
        <v>1.3287909104531552E-2</v>
      </c>
      <c r="F10" s="231">
        <v>3015</v>
      </c>
      <c r="G10" s="117" t="s">
        <v>402</v>
      </c>
      <c r="H10" s="16" t="s">
        <v>406</v>
      </c>
      <c r="I10" s="16" t="s">
        <v>407</v>
      </c>
      <c r="J10" s="111">
        <v>7</v>
      </c>
    </row>
    <row r="11" spans="1:14" ht="59.25" customHeight="1" x14ac:dyDescent="0.25">
      <c r="A11" s="112">
        <v>8</v>
      </c>
      <c r="B11" s="11" t="s">
        <v>383</v>
      </c>
      <c r="C11" s="11" t="s">
        <v>59</v>
      </c>
      <c r="D11" s="11" t="s">
        <v>260</v>
      </c>
      <c r="E11" s="122">
        <v>1.3221800104011494E-2</v>
      </c>
      <c r="F11" s="232">
        <v>3000</v>
      </c>
      <c r="G11" s="11" t="s">
        <v>408</v>
      </c>
      <c r="H11" s="11" t="s">
        <v>21</v>
      </c>
      <c r="I11" s="11" t="s">
        <v>385</v>
      </c>
      <c r="J11" s="115">
        <v>8</v>
      </c>
    </row>
    <row r="12" spans="1:14" ht="59.25" customHeight="1" x14ac:dyDescent="0.25">
      <c r="A12" s="107">
        <v>9</v>
      </c>
      <c r="B12" s="16" t="s">
        <v>374</v>
      </c>
      <c r="C12" s="16" t="s">
        <v>337</v>
      </c>
      <c r="D12" s="16" t="s">
        <v>108</v>
      </c>
      <c r="E12" s="121">
        <v>1.3221800104011494E-2</v>
      </c>
      <c r="F12" s="231">
        <v>3000</v>
      </c>
      <c r="G12" s="117" t="s">
        <v>98</v>
      </c>
      <c r="H12" s="16" t="s">
        <v>338</v>
      </c>
      <c r="I12" s="16" t="s">
        <v>375</v>
      </c>
      <c r="J12" s="111">
        <v>9</v>
      </c>
    </row>
    <row r="13" spans="1:14" ht="59.25" customHeight="1" x14ac:dyDescent="0.25">
      <c r="A13" s="112">
        <v>10</v>
      </c>
      <c r="B13" s="11" t="s">
        <v>389</v>
      </c>
      <c r="C13" s="11" t="s">
        <v>59</v>
      </c>
      <c r="D13" s="11" t="s">
        <v>93</v>
      </c>
      <c r="E13" s="122">
        <v>1.3221800104011494E-2</v>
      </c>
      <c r="F13" s="232">
        <v>3000</v>
      </c>
      <c r="G13" s="11" t="s">
        <v>301</v>
      </c>
      <c r="H13" s="11" t="s">
        <v>21</v>
      </c>
      <c r="I13" s="11" t="s">
        <v>390</v>
      </c>
      <c r="J13" s="115">
        <v>10</v>
      </c>
    </row>
    <row r="14" spans="1:14" ht="59.25" customHeight="1" x14ac:dyDescent="0.25">
      <c r="A14" s="313" t="s">
        <v>71</v>
      </c>
      <c r="B14" s="314"/>
      <c r="C14" s="314"/>
      <c r="D14" s="314"/>
      <c r="E14" s="212">
        <v>0.2635148833396504</v>
      </c>
      <c r="F14" s="213">
        <v>59791</v>
      </c>
      <c r="G14" s="315" t="s">
        <v>72</v>
      </c>
      <c r="H14" s="315"/>
      <c r="I14" s="315"/>
      <c r="J14" s="316"/>
    </row>
    <row r="15" spans="1:14" ht="18" customHeight="1" x14ac:dyDescent="0.25">
      <c r="A15" s="1" t="s">
        <v>27</v>
      </c>
      <c r="J15" s="1" t="s">
        <v>227</v>
      </c>
    </row>
    <row r="16" spans="1:14" x14ac:dyDescent="0.25">
      <c r="B16" s="1"/>
      <c r="C16" s="1"/>
      <c r="D16" s="1"/>
      <c r="G16" s="1"/>
      <c r="H16" s="1"/>
      <c r="I16" s="1"/>
    </row>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sheetData>
  <mergeCells count="4">
    <mergeCell ref="A1:J1"/>
    <mergeCell ref="A2:J2"/>
    <mergeCell ref="A14:D14"/>
    <mergeCell ref="G14:J14"/>
  </mergeCells>
  <printOptions horizontalCentered="1" verticalCentered="1"/>
  <pageMargins left="0" right="0" top="0" bottom="0" header="0" footer="0"/>
  <pageSetup paperSize="9" scale="7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EFCEC-F4F6-4FF3-8C5E-8B635BC74644}">
  <sheetPr>
    <tabColor rgb="FF00B050"/>
  </sheetPr>
  <dimension ref="A1:M22"/>
  <sheetViews>
    <sheetView topLeftCell="A6" zoomScale="73" zoomScaleNormal="73" zoomScaleSheetLayoutView="100" workbookViewId="0">
      <selection activeCell="O16" sqref="O16"/>
    </sheetView>
  </sheetViews>
  <sheetFormatPr defaultRowHeight="15" x14ac:dyDescent="0.25"/>
  <cols>
    <col min="1" max="1" width="7.42578125" style="6" customWidth="1"/>
    <col min="2" max="2" width="31.28515625" customWidth="1"/>
    <col min="3" max="3" width="16" customWidth="1"/>
    <col min="4" max="4" width="11" customWidth="1"/>
    <col min="5" max="5" width="26.42578125" customWidth="1"/>
    <col min="6" max="6" width="35.42578125" customWidth="1"/>
    <col min="7" max="8" width="11.85546875" customWidth="1"/>
    <col min="9" max="9" width="21.28515625" customWidth="1"/>
    <col min="13" max="13" width="22.7109375" customWidth="1"/>
  </cols>
  <sheetData>
    <row r="1" spans="1:13" ht="32.25" customHeight="1" x14ac:dyDescent="0.25">
      <c r="A1" s="389" t="s">
        <v>411</v>
      </c>
      <c r="B1" s="390"/>
      <c r="C1" s="390"/>
      <c r="D1" s="390"/>
      <c r="E1" s="390"/>
      <c r="F1" s="390"/>
      <c r="G1" s="391"/>
      <c r="H1" s="391"/>
      <c r="I1" s="392"/>
      <c r="M1" s="183" t="s">
        <v>322</v>
      </c>
    </row>
    <row r="2" spans="1:13" ht="27.75" customHeight="1" x14ac:dyDescent="0.25">
      <c r="A2" s="393" t="s">
        <v>430</v>
      </c>
      <c r="B2" s="394"/>
      <c r="C2" s="394"/>
      <c r="D2" s="394"/>
      <c r="E2" s="394"/>
      <c r="F2" s="394"/>
      <c r="G2" s="395"/>
      <c r="H2" s="395"/>
      <c r="I2" s="396"/>
    </row>
    <row r="3" spans="1:13" ht="27.75" customHeight="1" x14ac:dyDescent="0.25">
      <c r="A3" s="397"/>
      <c r="B3" s="398" t="s">
        <v>204</v>
      </c>
      <c r="C3" s="398" t="s">
        <v>200</v>
      </c>
      <c r="D3" s="398" t="s">
        <v>205</v>
      </c>
      <c r="E3" s="398" t="s">
        <v>201</v>
      </c>
      <c r="F3" s="398" t="s">
        <v>96</v>
      </c>
      <c r="G3" s="399" t="s">
        <v>167</v>
      </c>
      <c r="H3" s="399"/>
      <c r="I3" s="400" t="s">
        <v>269</v>
      </c>
    </row>
    <row r="4" spans="1:13" ht="27.75" customHeight="1" x14ac:dyDescent="0.25">
      <c r="A4" s="401">
        <v>1</v>
      </c>
      <c r="B4" s="402">
        <v>44986</v>
      </c>
      <c r="C4" s="403" t="s">
        <v>369</v>
      </c>
      <c r="D4" s="404" t="s">
        <v>56</v>
      </c>
      <c r="E4" s="404" t="s">
        <v>82</v>
      </c>
      <c r="F4" s="404" t="s">
        <v>108</v>
      </c>
      <c r="G4" s="405">
        <v>1000</v>
      </c>
      <c r="H4" s="405"/>
      <c r="I4" s="406">
        <v>34000</v>
      </c>
    </row>
    <row r="5" spans="1:13" ht="27.75" customHeight="1" x14ac:dyDescent="0.25">
      <c r="A5" s="407">
        <v>2</v>
      </c>
      <c r="B5" s="408">
        <v>45261</v>
      </c>
      <c r="C5" s="409" t="s">
        <v>374</v>
      </c>
      <c r="D5" s="410" t="s">
        <v>337</v>
      </c>
      <c r="E5" s="410" t="s">
        <v>81</v>
      </c>
      <c r="F5" s="410" t="s">
        <v>108</v>
      </c>
      <c r="G5" s="411">
        <v>3000</v>
      </c>
      <c r="H5" s="411"/>
      <c r="I5" s="412">
        <v>9784.66015625</v>
      </c>
    </row>
    <row r="6" spans="1:13" ht="27.75" customHeight="1" x14ac:dyDescent="0.25">
      <c r="A6" s="401">
        <v>3</v>
      </c>
      <c r="B6" s="402">
        <v>45200</v>
      </c>
      <c r="C6" s="403" t="s">
        <v>371</v>
      </c>
      <c r="D6" s="404" t="s">
        <v>249</v>
      </c>
      <c r="E6" s="404" t="s">
        <v>104</v>
      </c>
      <c r="F6" s="404" t="s">
        <v>102</v>
      </c>
      <c r="G6" s="405">
        <v>3000</v>
      </c>
      <c r="H6" s="405"/>
      <c r="I6" s="406">
        <v>8000</v>
      </c>
    </row>
    <row r="7" spans="1:13" ht="27.75" customHeight="1" x14ac:dyDescent="0.25">
      <c r="A7" s="407">
        <v>4</v>
      </c>
      <c r="B7" s="408">
        <v>45078</v>
      </c>
      <c r="C7" s="409" t="s">
        <v>377</v>
      </c>
      <c r="D7" s="410" t="s">
        <v>254</v>
      </c>
      <c r="E7" s="410" t="s">
        <v>74</v>
      </c>
      <c r="F7" s="410" t="s">
        <v>91</v>
      </c>
      <c r="G7" s="411">
        <v>3000</v>
      </c>
      <c r="H7" s="411"/>
      <c r="I7" s="412">
        <v>7000</v>
      </c>
    </row>
    <row r="8" spans="1:13" ht="27.75" customHeight="1" x14ac:dyDescent="0.25">
      <c r="A8" s="401">
        <v>5</v>
      </c>
      <c r="B8" s="402">
        <v>45200</v>
      </c>
      <c r="C8" s="403" t="s">
        <v>371</v>
      </c>
      <c r="D8" s="404" t="s">
        <v>249</v>
      </c>
      <c r="E8" s="404" t="s">
        <v>104</v>
      </c>
      <c r="F8" s="404" t="s">
        <v>108</v>
      </c>
      <c r="G8" s="405">
        <v>2730</v>
      </c>
      <c r="H8" s="405"/>
      <c r="I8" s="406">
        <v>6750</v>
      </c>
    </row>
    <row r="9" spans="1:13" ht="27.75" customHeight="1" x14ac:dyDescent="0.25">
      <c r="A9" s="407">
        <v>6</v>
      </c>
      <c r="B9" s="408">
        <v>44986</v>
      </c>
      <c r="C9" s="409" t="s">
        <v>386</v>
      </c>
      <c r="D9" s="410" t="s">
        <v>59</v>
      </c>
      <c r="E9" s="410" t="s">
        <v>104</v>
      </c>
      <c r="F9" s="410" t="s">
        <v>108</v>
      </c>
      <c r="G9" s="411">
        <v>2000</v>
      </c>
      <c r="H9" s="411"/>
      <c r="I9" s="412">
        <v>6750</v>
      </c>
    </row>
    <row r="10" spans="1:13" ht="27.75" customHeight="1" x14ac:dyDescent="0.25">
      <c r="A10" s="401">
        <v>7</v>
      </c>
      <c r="B10" s="402">
        <v>45078</v>
      </c>
      <c r="C10" s="403" t="s">
        <v>380</v>
      </c>
      <c r="D10" s="404" t="s">
        <v>59</v>
      </c>
      <c r="E10" s="404" t="s">
        <v>252</v>
      </c>
      <c r="F10" s="404" t="s">
        <v>92</v>
      </c>
      <c r="G10" s="405">
        <v>3188</v>
      </c>
      <c r="H10" s="405"/>
      <c r="I10" s="406">
        <v>6400</v>
      </c>
    </row>
    <row r="11" spans="1:13" ht="27.75" customHeight="1" x14ac:dyDescent="0.25">
      <c r="A11" s="407">
        <v>8</v>
      </c>
      <c r="B11" s="408">
        <v>45078</v>
      </c>
      <c r="C11" s="409" t="s">
        <v>383</v>
      </c>
      <c r="D11" s="410" t="s">
        <v>59</v>
      </c>
      <c r="E11" s="410" t="s">
        <v>115</v>
      </c>
      <c r="F11" s="410" t="s">
        <v>260</v>
      </c>
      <c r="G11" s="411">
        <v>3000</v>
      </c>
      <c r="H11" s="411"/>
      <c r="I11" s="412">
        <v>5600</v>
      </c>
    </row>
    <row r="12" spans="1:13" ht="27.75" customHeight="1" x14ac:dyDescent="0.25">
      <c r="A12" s="401">
        <v>9</v>
      </c>
      <c r="B12" s="402">
        <v>45047</v>
      </c>
      <c r="C12" s="403" t="s">
        <v>389</v>
      </c>
      <c r="D12" s="404" t="s">
        <v>59</v>
      </c>
      <c r="E12" s="404" t="s">
        <v>115</v>
      </c>
      <c r="F12" s="404" t="s">
        <v>93</v>
      </c>
      <c r="G12" s="405">
        <v>3000</v>
      </c>
      <c r="H12" s="405"/>
      <c r="I12" s="406">
        <v>4000</v>
      </c>
    </row>
    <row r="13" spans="1:13" ht="27.75" customHeight="1" x14ac:dyDescent="0.25">
      <c r="A13" s="413">
        <v>10</v>
      </c>
      <c r="B13" s="414">
        <v>45261</v>
      </c>
      <c r="C13" s="415" t="s">
        <v>263</v>
      </c>
      <c r="D13" s="416" t="s">
        <v>115</v>
      </c>
      <c r="E13" s="416" t="s">
        <v>104</v>
      </c>
      <c r="F13" s="416" t="s">
        <v>108</v>
      </c>
      <c r="G13" s="417">
        <v>1618</v>
      </c>
      <c r="H13" s="417"/>
      <c r="I13" s="418">
        <v>4000</v>
      </c>
    </row>
    <row r="14" spans="1:13" x14ac:dyDescent="0.25">
      <c r="A14" s="1" t="s">
        <v>412</v>
      </c>
      <c r="C14" s="1"/>
      <c r="D14" s="1"/>
      <c r="E14" s="1"/>
      <c r="I14" s="1" t="s">
        <v>413</v>
      </c>
    </row>
    <row r="15" spans="1:13" ht="0.75" customHeight="1" thickBot="1" x14ac:dyDescent="0.3">
      <c r="A15" s="1"/>
      <c r="C15" s="1"/>
      <c r="D15" s="1"/>
      <c r="E15" s="1"/>
      <c r="I15" s="1"/>
    </row>
    <row r="16" spans="1:13" ht="49.5" customHeight="1" thickBot="1" x14ac:dyDescent="0.3">
      <c r="A16" s="339" t="s">
        <v>414</v>
      </c>
      <c r="B16" s="340"/>
      <c r="C16" s="340"/>
      <c r="D16" s="340"/>
      <c r="E16" s="340"/>
      <c r="F16" s="340"/>
      <c r="G16" s="340"/>
      <c r="H16" s="340"/>
      <c r="I16" s="341"/>
    </row>
    <row r="17" spans="1:9" ht="32.25" customHeight="1" x14ac:dyDescent="0.25">
      <c r="A17" s="342" t="s">
        <v>270</v>
      </c>
      <c r="B17" s="343"/>
      <c r="C17" s="343"/>
      <c r="D17" s="343"/>
      <c r="E17" s="343"/>
      <c r="F17" s="343"/>
      <c r="G17" s="123" t="s">
        <v>271</v>
      </c>
      <c r="H17" s="233" t="s">
        <v>110</v>
      </c>
      <c r="I17" s="124" t="s">
        <v>272</v>
      </c>
    </row>
    <row r="18" spans="1:9" ht="120" customHeight="1" x14ac:dyDescent="0.25">
      <c r="A18" s="329" t="s">
        <v>415</v>
      </c>
      <c r="B18" s="330"/>
      <c r="C18" s="330"/>
      <c r="D18" s="330"/>
      <c r="E18" s="330"/>
      <c r="F18" s="331"/>
      <c r="G18" s="125" t="s">
        <v>416</v>
      </c>
      <c r="H18" s="234" t="s">
        <v>98</v>
      </c>
      <c r="I18" s="126" t="s">
        <v>417</v>
      </c>
    </row>
    <row r="19" spans="1:9" ht="111.75" customHeight="1" x14ac:dyDescent="0.25">
      <c r="A19" s="326" t="s">
        <v>418</v>
      </c>
      <c r="B19" s="327"/>
      <c r="C19" s="327"/>
      <c r="D19" s="327"/>
      <c r="E19" s="327"/>
      <c r="F19" s="328"/>
      <c r="G19" s="127" t="s">
        <v>419</v>
      </c>
      <c r="H19" s="235" t="s">
        <v>98</v>
      </c>
      <c r="I19" s="128" t="s">
        <v>420</v>
      </c>
    </row>
    <row r="20" spans="1:9" ht="91.5" customHeight="1" x14ac:dyDescent="0.25">
      <c r="A20" s="329" t="s">
        <v>421</v>
      </c>
      <c r="B20" s="330"/>
      <c r="C20" s="330"/>
      <c r="D20" s="330"/>
      <c r="E20" s="330"/>
      <c r="F20" s="331"/>
      <c r="G20" s="125" t="s">
        <v>422</v>
      </c>
      <c r="H20" s="234" t="s">
        <v>300</v>
      </c>
      <c r="I20" s="126" t="s">
        <v>423</v>
      </c>
    </row>
    <row r="21" spans="1:9" ht="102" customHeight="1" x14ac:dyDescent="0.25">
      <c r="A21" s="332" t="s">
        <v>424</v>
      </c>
      <c r="B21" s="333"/>
      <c r="C21" s="333"/>
      <c r="D21" s="333"/>
      <c r="E21" s="333"/>
      <c r="F21" s="334"/>
      <c r="G21" s="127" t="s">
        <v>425</v>
      </c>
      <c r="H21" s="235" t="s">
        <v>101</v>
      </c>
      <c r="I21" s="128" t="s">
        <v>426</v>
      </c>
    </row>
    <row r="22" spans="1:9" ht="96.75" customHeight="1" thickBot="1" x14ac:dyDescent="0.3">
      <c r="A22" s="335" t="s">
        <v>427</v>
      </c>
      <c r="B22" s="336"/>
      <c r="C22" s="336"/>
      <c r="D22" s="336"/>
      <c r="E22" s="336"/>
      <c r="F22" s="337"/>
      <c r="G22" s="129" t="s">
        <v>428</v>
      </c>
      <c r="H22" s="236" t="s">
        <v>98</v>
      </c>
      <c r="I22" s="130" t="s">
        <v>429</v>
      </c>
    </row>
  </sheetData>
  <mergeCells count="9">
    <mergeCell ref="A19:F19"/>
    <mergeCell ref="A20:F20"/>
    <mergeCell ref="A21:F21"/>
    <mergeCell ref="A22:F22"/>
    <mergeCell ref="A1:I1"/>
    <mergeCell ref="A2:I2"/>
    <mergeCell ref="A16:I16"/>
    <mergeCell ref="A17:F17"/>
    <mergeCell ref="A18:F18"/>
  </mergeCells>
  <printOptions horizontalCentered="1" verticalCentered="1"/>
  <pageMargins left="0" right="0" top="0" bottom="0" header="0" footer="0"/>
  <pageSetup scale="60" orientation="landscape" horizontalDpi="4294967295" verticalDpi="4294967295"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3409B-FE65-41E7-BB41-A7C6202BEFD4}">
  <sheetPr>
    <tabColor rgb="FF00B050"/>
  </sheetPr>
  <dimension ref="A1:N22"/>
  <sheetViews>
    <sheetView topLeftCell="A4" zoomScale="78" zoomScaleNormal="78" workbookViewId="0">
      <selection activeCell="A4" sqref="A4:XFD20"/>
    </sheetView>
  </sheetViews>
  <sheetFormatPr defaultColWidth="9.140625" defaultRowHeight="15" x14ac:dyDescent="0.25"/>
  <cols>
    <col min="1" max="1" width="9.7109375" style="1" customWidth="1"/>
    <col min="2" max="2" width="14.85546875" style="1" customWidth="1"/>
    <col min="3" max="3" width="11.28515625" style="1" customWidth="1"/>
    <col min="4" max="4" width="12.42578125" style="1" customWidth="1"/>
    <col min="5" max="5" width="11.28515625" style="1" customWidth="1"/>
    <col min="6" max="6" width="14.28515625" style="1" customWidth="1"/>
    <col min="7" max="7" width="12.85546875" style="1" customWidth="1"/>
    <col min="8" max="8" width="12.5703125" style="1" customWidth="1"/>
    <col min="9" max="9" width="12.7109375" style="1" bestFit="1" customWidth="1"/>
    <col min="10" max="10" width="8.28515625" style="1" customWidth="1"/>
    <col min="11" max="13" width="9.140625" style="1"/>
    <col min="14" max="14" width="19.85546875" style="1" customWidth="1"/>
    <col min="15" max="16384" width="9.140625" style="1"/>
  </cols>
  <sheetData>
    <row r="1" spans="1:14" ht="33.75" customHeight="1" x14ac:dyDescent="0.25">
      <c r="A1" s="344" t="s">
        <v>432</v>
      </c>
      <c r="B1" s="345"/>
      <c r="C1" s="345"/>
      <c r="D1" s="345"/>
      <c r="E1" s="345"/>
      <c r="F1" s="345"/>
      <c r="G1" s="345"/>
      <c r="H1" s="345"/>
      <c r="I1" s="345"/>
      <c r="J1" s="346"/>
      <c r="N1" s="183" t="s">
        <v>322</v>
      </c>
    </row>
    <row r="2" spans="1:14" ht="34.5" customHeight="1" x14ac:dyDescent="0.25">
      <c r="A2" s="347" t="s">
        <v>431</v>
      </c>
      <c r="B2" s="348"/>
      <c r="C2" s="348"/>
      <c r="D2" s="348"/>
      <c r="E2" s="348"/>
      <c r="F2" s="348"/>
      <c r="G2" s="348"/>
      <c r="H2" s="348"/>
      <c r="I2" s="348"/>
      <c r="J2" s="349"/>
    </row>
    <row r="3" spans="1:14" ht="93" customHeight="1" x14ac:dyDescent="0.25">
      <c r="A3" s="61" t="s">
        <v>220</v>
      </c>
      <c r="B3" s="131" t="s">
        <v>64</v>
      </c>
      <c r="C3" s="131" t="s">
        <v>178</v>
      </c>
      <c r="D3" s="131" t="s">
        <v>179</v>
      </c>
      <c r="E3" s="131" t="s">
        <v>29</v>
      </c>
      <c r="F3" s="131" t="s">
        <v>217</v>
      </c>
      <c r="G3" s="131" t="s">
        <v>231</v>
      </c>
      <c r="H3" s="131" t="s">
        <v>182</v>
      </c>
      <c r="I3" s="131" t="s">
        <v>73</v>
      </c>
      <c r="J3" s="132" t="s">
        <v>275</v>
      </c>
    </row>
    <row r="4" spans="1:14" ht="41.25" customHeight="1" x14ac:dyDescent="0.25">
      <c r="A4" s="133">
        <v>1</v>
      </c>
      <c r="B4" s="59" t="s">
        <v>56</v>
      </c>
      <c r="C4" s="45">
        <v>36.773848684210527</v>
      </c>
      <c r="D4" s="45">
        <v>44717</v>
      </c>
      <c r="E4" s="45">
        <v>11.566036184210526</v>
      </c>
      <c r="F4" s="45">
        <v>14064.3</v>
      </c>
      <c r="G4" s="45">
        <v>1170</v>
      </c>
      <c r="H4" s="134">
        <v>1216</v>
      </c>
      <c r="I4" s="59" t="s">
        <v>11</v>
      </c>
      <c r="J4" s="135">
        <v>1</v>
      </c>
    </row>
    <row r="5" spans="1:14" ht="41.25" customHeight="1" x14ac:dyDescent="0.25">
      <c r="A5" s="136">
        <v>2</v>
      </c>
      <c r="B5" s="60" t="s">
        <v>115</v>
      </c>
      <c r="C5" s="46">
        <v>112.98033707865169</v>
      </c>
      <c r="D5" s="46">
        <v>40221</v>
      </c>
      <c r="E5" s="46">
        <v>79.914887640449436</v>
      </c>
      <c r="F5" s="46">
        <v>28449.7</v>
      </c>
      <c r="G5" s="46">
        <v>343</v>
      </c>
      <c r="H5" s="137">
        <v>356</v>
      </c>
      <c r="I5" s="60" t="s">
        <v>79</v>
      </c>
      <c r="J5" s="138">
        <v>2</v>
      </c>
    </row>
    <row r="6" spans="1:14" ht="41.25" customHeight="1" x14ac:dyDescent="0.25">
      <c r="A6" s="133">
        <v>3</v>
      </c>
      <c r="B6" s="59" t="s">
        <v>104</v>
      </c>
      <c r="C6" s="45">
        <v>440.03053435114504</v>
      </c>
      <c r="D6" s="45">
        <v>57644</v>
      </c>
      <c r="E6" s="45">
        <v>305.90763358778628</v>
      </c>
      <c r="F6" s="45">
        <v>40073.9</v>
      </c>
      <c r="G6" s="45">
        <v>111</v>
      </c>
      <c r="H6" s="134">
        <v>131</v>
      </c>
      <c r="I6" s="59" t="s">
        <v>0</v>
      </c>
      <c r="J6" s="135">
        <v>3</v>
      </c>
    </row>
    <row r="7" spans="1:14" ht="41.25" customHeight="1" x14ac:dyDescent="0.25">
      <c r="A7" s="136">
        <v>4</v>
      </c>
      <c r="B7" s="60" t="s">
        <v>252</v>
      </c>
      <c r="C7" s="46">
        <v>583.16842105263163</v>
      </c>
      <c r="D7" s="46">
        <v>55401</v>
      </c>
      <c r="E7" s="46">
        <v>213.93789473684208</v>
      </c>
      <c r="F7" s="46">
        <v>20324.099999999999</v>
      </c>
      <c r="G7" s="46">
        <v>86</v>
      </c>
      <c r="H7" s="137">
        <v>95</v>
      </c>
      <c r="I7" s="60" t="s">
        <v>276</v>
      </c>
      <c r="J7" s="138">
        <v>4</v>
      </c>
    </row>
    <row r="8" spans="1:14" ht="41.25" customHeight="1" x14ac:dyDescent="0.25">
      <c r="A8" s="133">
        <v>5</v>
      </c>
      <c r="B8" s="59" t="s">
        <v>254</v>
      </c>
      <c r="C8" s="45">
        <v>19.793650793650794</v>
      </c>
      <c r="D8" s="45">
        <v>1247</v>
      </c>
      <c r="E8" s="45">
        <v>2.8746031746031746</v>
      </c>
      <c r="F8" s="45">
        <v>181.1</v>
      </c>
      <c r="G8" s="45">
        <v>63</v>
      </c>
      <c r="H8" s="134">
        <v>63</v>
      </c>
      <c r="I8" s="59" t="s">
        <v>117</v>
      </c>
      <c r="J8" s="135">
        <v>5</v>
      </c>
    </row>
    <row r="9" spans="1:14" ht="41.25" customHeight="1" x14ac:dyDescent="0.25">
      <c r="A9" s="136">
        <v>6</v>
      </c>
      <c r="B9" s="60" t="s">
        <v>141</v>
      </c>
      <c r="C9" s="46">
        <v>62.638888888888886</v>
      </c>
      <c r="D9" s="46">
        <v>2255</v>
      </c>
      <c r="E9" s="46">
        <v>48.819444444444443</v>
      </c>
      <c r="F9" s="46">
        <v>1757.5</v>
      </c>
      <c r="G9" s="46">
        <v>26</v>
      </c>
      <c r="H9" s="137">
        <v>36</v>
      </c>
      <c r="I9" s="60" t="s">
        <v>8</v>
      </c>
      <c r="J9" s="138">
        <v>6</v>
      </c>
    </row>
    <row r="10" spans="1:14" ht="41.25" customHeight="1" x14ac:dyDescent="0.25">
      <c r="A10" s="133">
        <v>7</v>
      </c>
      <c r="B10" s="59" t="s">
        <v>83</v>
      </c>
      <c r="C10" s="45">
        <v>69.84</v>
      </c>
      <c r="D10" s="45">
        <v>1746</v>
      </c>
      <c r="E10" s="45">
        <v>16.18</v>
      </c>
      <c r="F10" s="45">
        <v>404.5</v>
      </c>
      <c r="G10" s="45">
        <v>24</v>
      </c>
      <c r="H10" s="134">
        <v>25</v>
      </c>
      <c r="I10" s="59" t="s">
        <v>3</v>
      </c>
      <c r="J10" s="135">
        <v>7</v>
      </c>
    </row>
    <row r="11" spans="1:14" ht="41.25" customHeight="1" x14ac:dyDescent="0.25">
      <c r="A11" s="136">
        <v>8</v>
      </c>
      <c r="B11" s="60" t="s">
        <v>74</v>
      </c>
      <c r="C11" s="46">
        <v>402.15789473684208</v>
      </c>
      <c r="D11" s="46">
        <v>7641</v>
      </c>
      <c r="E11" s="46">
        <v>1359.8999999999999</v>
      </c>
      <c r="F11" s="46">
        <v>25838.1</v>
      </c>
      <c r="G11" s="46">
        <v>18</v>
      </c>
      <c r="H11" s="137">
        <v>19</v>
      </c>
      <c r="I11" s="60" t="s">
        <v>77</v>
      </c>
      <c r="J11" s="138">
        <v>8</v>
      </c>
    </row>
    <row r="12" spans="1:14" ht="41.25" customHeight="1" x14ac:dyDescent="0.25">
      <c r="A12" s="133">
        <v>9</v>
      </c>
      <c r="B12" s="59" t="s">
        <v>81</v>
      </c>
      <c r="C12" s="45">
        <v>221.05555555555554</v>
      </c>
      <c r="D12" s="45">
        <v>3979</v>
      </c>
      <c r="E12" s="45">
        <v>609.94444444444446</v>
      </c>
      <c r="F12" s="45">
        <v>10979</v>
      </c>
      <c r="G12" s="45">
        <v>18</v>
      </c>
      <c r="H12" s="134">
        <v>18</v>
      </c>
      <c r="I12" s="59" t="s">
        <v>4</v>
      </c>
      <c r="J12" s="135">
        <v>9</v>
      </c>
    </row>
    <row r="13" spans="1:14" ht="41.25" customHeight="1" x14ac:dyDescent="0.25">
      <c r="A13" s="136">
        <v>10</v>
      </c>
      <c r="B13" s="60" t="s">
        <v>203</v>
      </c>
      <c r="C13" s="46">
        <v>162.08333333333334</v>
      </c>
      <c r="D13" s="46">
        <v>1945</v>
      </c>
      <c r="E13" s="46">
        <v>32.133333333333333</v>
      </c>
      <c r="F13" s="46">
        <v>385.6</v>
      </c>
      <c r="G13" s="46">
        <v>11</v>
      </c>
      <c r="H13" s="137">
        <v>12</v>
      </c>
      <c r="I13" s="60" t="s">
        <v>5</v>
      </c>
      <c r="J13" s="138">
        <v>10</v>
      </c>
    </row>
    <row r="14" spans="1:14" ht="41.25" customHeight="1" x14ac:dyDescent="0.25">
      <c r="A14" s="133">
        <v>11</v>
      </c>
      <c r="B14" s="59" t="s">
        <v>202</v>
      </c>
      <c r="C14" s="45">
        <v>182.25</v>
      </c>
      <c r="D14" s="45">
        <v>1458</v>
      </c>
      <c r="E14" s="45">
        <v>85.474999999999994</v>
      </c>
      <c r="F14" s="45">
        <v>683.8</v>
      </c>
      <c r="G14" s="45">
        <v>5</v>
      </c>
      <c r="H14" s="134">
        <v>8</v>
      </c>
      <c r="I14" s="59" t="s">
        <v>6</v>
      </c>
      <c r="J14" s="135">
        <v>11</v>
      </c>
    </row>
    <row r="15" spans="1:14" ht="41.25" customHeight="1" x14ac:dyDescent="0.25">
      <c r="A15" s="136">
        <v>12</v>
      </c>
      <c r="B15" s="60" t="s">
        <v>60</v>
      </c>
      <c r="C15" s="46">
        <v>41.125</v>
      </c>
      <c r="D15" s="46">
        <v>329</v>
      </c>
      <c r="E15" s="46">
        <v>10.387499999999999</v>
      </c>
      <c r="F15" s="46">
        <v>83.1</v>
      </c>
      <c r="G15" s="46">
        <v>8</v>
      </c>
      <c r="H15" s="137">
        <v>8</v>
      </c>
      <c r="I15" s="60" t="s">
        <v>7</v>
      </c>
      <c r="J15" s="138">
        <v>12</v>
      </c>
    </row>
    <row r="16" spans="1:14" ht="41.25" customHeight="1" x14ac:dyDescent="0.25">
      <c r="A16" s="133">
        <v>13</v>
      </c>
      <c r="B16" s="59" t="s">
        <v>58</v>
      </c>
      <c r="C16" s="45">
        <v>19.285714285714285</v>
      </c>
      <c r="D16" s="45">
        <v>135</v>
      </c>
      <c r="E16" s="45">
        <v>2.3142857142857141</v>
      </c>
      <c r="F16" s="45">
        <v>16.2</v>
      </c>
      <c r="G16" s="45">
        <v>7</v>
      </c>
      <c r="H16" s="134">
        <v>7</v>
      </c>
      <c r="I16" s="59" t="s">
        <v>277</v>
      </c>
      <c r="J16" s="135">
        <v>13</v>
      </c>
    </row>
    <row r="17" spans="1:10" ht="41.25" customHeight="1" x14ac:dyDescent="0.25">
      <c r="A17" s="136">
        <v>14</v>
      </c>
      <c r="B17" s="60" t="s">
        <v>76</v>
      </c>
      <c r="C17" s="46">
        <v>1808.5</v>
      </c>
      <c r="D17" s="46">
        <v>3617</v>
      </c>
      <c r="E17" s="46">
        <v>817.35</v>
      </c>
      <c r="F17" s="46">
        <v>1634.7</v>
      </c>
      <c r="G17" s="46">
        <v>2</v>
      </c>
      <c r="H17" s="137">
        <v>2</v>
      </c>
      <c r="I17" s="60" t="s">
        <v>136</v>
      </c>
      <c r="J17" s="138">
        <v>14</v>
      </c>
    </row>
    <row r="18" spans="1:10" ht="41.25" customHeight="1" x14ac:dyDescent="0.25">
      <c r="A18" s="133">
        <v>15</v>
      </c>
      <c r="B18" s="59" t="s">
        <v>251</v>
      </c>
      <c r="C18" s="45">
        <v>1700</v>
      </c>
      <c r="D18" s="45">
        <v>3400</v>
      </c>
      <c r="E18" s="45">
        <v>1041.5999999999999</v>
      </c>
      <c r="F18" s="45">
        <v>2083.1999999999998</v>
      </c>
      <c r="G18" s="45">
        <v>2</v>
      </c>
      <c r="H18" s="134">
        <v>2</v>
      </c>
      <c r="I18" s="59" t="s">
        <v>278</v>
      </c>
      <c r="J18" s="135">
        <v>15</v>
      </c>
    </row>
    <row r="19" spans="1:10" ht="41.25" customHeight="1" x14ac:dyDescent="0.25">
      <c r="A19" s="136">
        <v>16</v>
      </c>
      <c r="B19" s="60" t="s">
        <v>253</v>
      </c>
      <c r="C19" s="46">
        <v>81.5</v>
      </c>
      <c r="D19" s="46">
        <v>163</v>
      </c>
      <c r="E19" s="46">
        <v>32.1</v>
      </c>
      <c r="F19" s="46">
        <v>64.2</v>
      </c>
      <c r="G19" s="46">
        <v>2</v>
      </c>
      <c r="H19" s="137">
        <v>2</v>
      </c>
      <c r="I19" s="60" t="s">
        <v>2</v>
      </c>
      <c r="J19" s="138">
        <v>16</v>
      </c>
    </row>
    <row r="20" spans="1:10" ht="41.25" customHeight="1" x14ac:dyDescent="0.25">
      <c r="A20" s="133">
        <v>17</v>
      </c>
      <c r="B20" s="59" t="s">
        <v>82</v>
      </c>
      <c r="C20" s="45">
        <v>1000</v>
      </c>
      <c r="D20" s="45">
        <v>1000</v>
      </c>
      <c r="E20" s="45">
        <v>34000</v>
      </c>
      <c r="F20" s="45">
        <v>34000</v>
      </c>
      <c r="G20" s="45">
        <v>1</v>
      </c>
      <c r="H20" s="134">
        <v>1</v>
      </c>
      <c r="I20" s="59" t="s">
        <v>1</v>
      </c>
      <c r="J20" s="135">
        <v>17</v>
      </c>
    </row>
    <row r="21" spans="1:10" ht="40.5" customHeight="1" x14ac:dyDescent="0.25">
      <c r="A21" s="350" t="s">
        <v>280</v>
      </c>
      <c r="B21" s="351"/>
      <c r="C21" s="139">
        <f>D21/H21</f>
        <v>113.39230384807597</v>
      </c>
      <c r="D21" s="139">
        <f>SUM(D4:D20)</f>
        <v>226898</v>
      </c>
      <c r="E21" s="139">
        <f t="shared" ref="E21" si="0">F21/H21</f>
        <v>90.466266866566741</v>
      </c>
      <c r="F21" s="139">
        <f>SUM(F4:F20)</f>
        <v>181023.00000000006</v>
      </c>
      <c r="G21" s="139">
        <v>1418</v>
      </c>
      <c r="H21" s="139">
        <f>SUM(H4:H20)</f>
        <v>2001</v>
      </c>
      <c r="I21" s="351" t="s">
        <v>193</v>
      </c>
      <c r="J21" s="352"/>
    </row>
    <row r="22" spans="1:10" x14ac:dyDescent="0.25">
      <c r="A22" s="1" t="s">
        <v>27</v>
      </c>
      <c r="C22" s="14"/>
      <c r="D22" s="14"/>
      <c r="E22" s="14"/>
      <c r="F22" s="14"/>
      <c r="G22" s="14"/>
      <c r="J22" s="1" t="s">
        <v>281</v>
      </c>
    </row>
  </sheetData>
  <mergeCells count="4">
    <mergeCell ref="A1:J1"/>
    <mergeCell ref="A2:J2"/>
    <mergeCell ref="A21:B21"/>
    <mergeCell ref="I21:J21"/>
  </mergeCells>
  <printOptions horizontalCentered="1" verticalCentered="1"/>
  <pageMargins left="0" right="0" top="0" bottom="0" header="0" footer="0"/>
  <pageSetup paperSize="9" scale="8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E88C6-B1F2-4ADF-A9DB-A862C7CCFD3D}">
  <sheetPr>
    <tabColor rgb="FF00B050"/>
  </sheetPr>
  <dimension ref="A1:M34"/>
  <sheetViews>
    <sheetView view="pageBreakPreview" topLeftCell="A2" zoomScale="60" zoomScaleNormal="86" workbookViewId="0">
      <selection activeCell="A4" sqref="A4:XFD25"/>
    </sheetView>
  </sheetViews>
  <sheetFormatPr defaultColWidth="9.140625" defaultRowHeight="15.75" x14ac:dyDescent="0.25"/>
  <cols>
    <col min="1" max="1" width="10.28515625" style="6" customWidth="1"/>
    <col min="2" max="2" width="18.85546875" style="13" customWidth="1"/>
    <col min="3" max="4" width="12.140625" style="1" customWidth="1"/>
    <col min="5" max="6" width="14.42578125" style="1" customWidth="1"/>
    <col min="7" max="7" width="12.140625" style="1" customWidth="1"/>
    <col min="8" max="8" width="10.85546875" style="1" customWidth="1"/>
    <col min="9" max="9" width="14.28515625" style="8" customWidth="1"/>
    <col min="10" max="10" width="8.140625" style="8" customWidth="1"/>
    <col min="11" max="12" width="9.140625" style="1"/>
    <col min="13" max="13" width="20.42578125" style="1" customWidth="1"/>
    <col min="14" max="16384" width="9.140625" style="1"/>
  </cols>
  <sheetData>
    <row r="1" spans="1:13" ht="42.75" customHeight="1" x14ac:dyDescent="0.25">
      <c r="A1" s="353" t="s">
        <v>433</v>
      </c>
      <c r="B1" s="353"/>
      <c r="C1" s="353"/>
      <c r="D1" s="353"/>
      <c r="E1" s="353"/>
      <c r="F1" s="353"/>
      <c r="G1" s="353"/>
      <c r="H1" s="353"/>
      <c r="I1" s="353"/>
      <c r="J1" s="353"/>
      <c r="M1" s="183" t="s">
        <v>322</v>
      </c>
    </row>
    <row r="2" spans="1:13" ht="47.25" customHeight="1" x14ac:dyDescent="0.25">
      <c r="A2" s="354" t="s">
        <v>434</v>
      </c>
      <c r="B2" s="354"/>
      <c r="C2" s="354"/>
      <c r="D2" s="354"/>
      <c r="E2" s="354"/>
      <c r="F2" s="354"/>
      <c r="G2" s="354"/>
      <c r="H2" s="354"/>
      <c r="I2" s="354"/>
      <c r="J2" s="354"/>
    </row>
    <row r="3" spans="1:13" ht="88.5" customHeight="1" x14ac:dyDescent="0.25">
      <c r="A3" s="140" t="s">
        <v>218</v>
      </c>
      <c r="B3" s="2" t="s">
        <v>118</v>
      </c>
      <c r="C3" s="2" t="s">
        <v>178</v>
      </c>
      <c r="D3" s="2" t="s">
        <v>197</v>
      </c>
      <c r="E3" s="141" t="s">
        <v>282</v>
      </c>
      <c r="F3" s="2" t="s">
        <v>283</v>
      </c>
      <c r="G3" s="2" t="s">
        <v>196</v>
      </c>
      <c r="H3" s="2" t="s">
        <v>222</v>
      </c>
      <c r="I3" s="2" t="s">
        <v>128</v>
      </c>
      <c r="J3" s="142" t="s">
        <v>199</v>
      </c>
    </row>
    <row r="4" spans="1:13" s="13" customFormat="1" ht="35.25" customHeight="1" x14ac:dyDescent="0.25">
      <c r="A4" s="143">
        <v>1</v>
      </c>
      <c r="B4" s="144" t="s">
        <v>168</v>
      </c>
      <c r="C4" s="40">
        <v>29.702730030333669</v>
      </c>
      <c r="D4" s="145">
        <v>29376</v>
      </c>
      <c r="E4" s="41">
        <v>5.5</v>
      </c>
      <c r="F4" s="145">
        <v>5474</v>
      </c>
      <c r="G4" s="146">
        <v>0.49425287356321801</v>
      </c>
      <c r="H4" s="147">
        <v>989</v>
      </c>
      <c r="I4" s="144" t="s">
        <v>284</v>
      </c>
      <c r="J4" s="148">
        <v>1</v>
      </c>
    </row>
    <row r="5" spans="1:13" s="13" customFormat="1" ht="35.25" customHeight="1" x14ac:dyDescent="0.25">
      <c r="A5" s="149">
        <v>2</v>
      </c>
      <c r="B5" s="44" t="s">
        <v>169</v>
      </c>
      <c r="C5" s="42">
        <v>63.455882352941174</v>
      </c>
      <c r="D5" s="150">
        <v>12945</v>
      </c>
      <c r="E5" s="43">
        <v>40</v>
      </c>
      <c r="F5" s="150">
        <v>8162.2</v>
      </c>
      <c r="G5" s="151">
        <v>0.10194902548725637</v>
      </c>
      <c r="H5" s="152">
        <v>204</v>
      </c>
      <c r="I5" s="44" t="s">
        <v>131</v>
      </c>
      <c r="J5" s="153">
        <v>2</v>
      </c>
    </row>
    <row r="6" spans="1:13" s="13" customFormat="1" ht="35.25" customHeight="1" x14ac:dyDescent="0.25">
      <c r="A6" s="143">
        <v>3</v>
      </c>
      <c r="B6" s="144" t="s">
        <v>129</v>
      </c>
      <c r="C6" s="40">
        <v>57.553459119496857</v>
      </c>
      <c r="D6" s="145">
        <v>9151</v>
      </c>
      <c r="E6" s="41">
        <v>25.7</v>
      </c>
      <c r="F6" s="145">
        <v>4089.4</v>
      </c>
      <c r="G6" s="146">
        <v>7.9460269865067462E-2</v>
      </c>
      <c r="H6" s="147">
        <v>159</v>
      </c>
      <c r="I6" s="144" t="s">
        <v>12</v>
      </c>
      <c r="J6" s="148">
        <v>3</v>
      </c>
    </row>
    <row r="7" spans="1:13" s="13" customFormat="1" ht="35.25" customHeight="1" x14ac:dyDescent="0.25">
      <c r="A7" s="149">
        <v>4</v>
      </c>
      <c r="B7" s="44" t="s">
        <v>130</v>
      </c>
      <c r="C7" s="42">
        <v>18.361702127659573</v>
      </c>
      <c r="D7" s="150">
        <v>863</v>
      </c>
      <c r="E7" s="43">
        <v>2</v>
      </c>
      <c r="F7" s="150">
        <v>91.8</v>
      </c>
      <c r="G7" s="151">
        <v>2.3488255872063969E-2</v>
      </c>
      <c r="H7" s="152">
        <v>47</v>
      </c>
      <c r="I7" s="44" t="s">
        <v>285</v>
      </c>
      <c r="J7" s="153">
        <v>4</v>
      </c>
    </row>
    <row r="8" spans="1:13" s="13" customFormat="1" ht="35.25" customHeight="1" x14ac:dyDescent="0.25">
      <c r="A8" s="143">
        <v>5</v>
      </c>
      <c r="B8" s="144" t="s">
        <v>170</v>
      </c>
      <c r="C8" s="40">
        <v>221.5952380952381</v>
      </c>
      <c r="D8" s="145">
        <v>9307</v>
      </c>
      <c r="E8" s="41">
        <v>101.7</v>
      </c>
      <c r="F8" s="145">
        <v>4269.3999999999996</v>
      </c>
      <c r="G8" s="146">
        <v>2.0989505247376312E-2</v>
      </c>
      <c r="H8" s="147">
        <v>42</v>
      </c>
      <c r="I8" s="144" t="s">
        <v>13</v>
      </c>
      <c r="J8" s="148">
        <v>5</v>
      </c>
    </row>
    <row r="9" spans="1:13" s="13" customFormat="1" ht="35.25" customHeight="1" x14ac:dyDescent="0.25">
      <c r="A9" s="149">
        <v>6</v>
      </c>
      <c r="B9" s="44" t="s">
        <v>172</v>
      </c>
      <c r="C9" s="42">
        <v>52.739130434782609</v>
      </c>
      <c r="D9" s="150">
        <v>1213</v>
      </c>
      <c r="E9" s="43">
        <v>32.4</v>
      </c>
      <c r="F9" s="150">
        <v>744.7</v>
      </c>
      <c r="G9" s="151">
        <v>1.1494252873563218E-2</v>
      </c>
      <c r="H9" s="152">
        <v>23</v>
      </c>
      <c r="I9" s="44" t="s">
        <v>15</v>
      </c>
      <c r="J9" s="153">
        <v>6</v>
      </c>
    </row>
    <row r="10" spans="1:13" s="13" customFormat="1" ht="35.25" customHeight="1" x14ac:dyDescent="0.25">
      <c r="A10" s="143">
        <v>7</v>
      </c>
      <c r="B10" s="144" t="s">
        <v>140</v>
      </c>
      <c r="C10" s="40">
        <v>76.045454545454547</v>
      </c>
      <c r="D10" s="145">
        <v>1673</v>
      </c>
      <c r="E10" s="41">
        <v>14.1</v>
      </c>
      <c r="F10" s="145">
        <v>309.5</v>
      </c>
      <c r="G10" s="146">
        <v>1.0994502748625687E-2</v>
      </c>
      <c r="H10" s="147">
        <v>22</v>
      </c>
      <c r="I10" s="144" t="s">
        <v>286</v>
      </c>
      <c r="J10" s="148">
        <v>7</v>
      </c>
    </row>
    <row r="11" spans="1:13" s="13" customFormat="1" ht="35.25" customHeight="1" x14ac:dyDescent="0.25">
      <c r="A11" s="149">
        <v>8</v>
      </c>
      <c r="B11" s="44" t="s">
        <v>138</v>
      </c>
      <c r="C11" s="42">
        <v>94.05</v>
      </c>
      <c r="D11" s="43">
        <v>1881</v>
      </c>
      <c r="E11" s="43">
        <v>38.6</v>
      </c>
      <c r="F11" s="43">
        <v>772.1</v>
      </c>
      <c r="G11" s="151">
        <v>9.9950024987506252E-3</v>
      </c>
      <c r="H11" s="237">
        <v>20</v>
      </c>
      <c r="I11" s="44" t="s">
        <v>134</v>
      </c>
      <c r="J11" s="153">
        <v>8</v>
      </c>
    </row>
    <row r="12" spans="1:13" s="13" customFormat="1" ht="35.25" customHeight="1" x14ac:dyDescent="0.25">
      <c r="A12" s="143">
        <v>9</v>
      </c>
      <c r="B12" s="144" t="s">
        <v>171</v>
      </c>
      <c r="C12" s="40">
        <v>81.526315789473685</v>
      </c>
      <c r="D12" s="41">
        <v>1549</v>
      </c>
      <c r="E12" s="41">
        <v>143.9</v>
      </c>
      <c r="F12" s="41">
        <v>2734.8</v>
      </c>
      <c r="G12" s="146">
        <v>9.4952523738130942E-3</v>
      </c>
      <c r="H12" s="238">
        <v>19</v>
      </c>
      <c r="I12" s="144" t="s">
        <v>14</v>
      </c>
      <c r="J12" s="148">
        <v>9</v>
      </c>
    </row>
    <row r="13" spans="1:13" s="13" customFormat="1" ht="35.25" customHeight="1" x14ac:dyDescent="0.25">
      <c r="A13" s="149">
        <v>10</v>
      </c>
      <c r="B13" s="44" t="s">
        <v>173</v>
      </c>
      <c r="C13" s="42">
        <v>285.5</v>
      </c>
      <c r="D13" s="43">
        <v>3997</v>
      </c>
      <c r="E13" s="43">
        <v>29.4</v>
      </c>
      <c r="F13" s="43">
        <v>411.8</v>
      </c>
      <c r="G13" s="151">
        <v>6.9965017491254375E-3</v>
      </c>
      <c r="H13" s="237">
        <v>14</v>
      </c>
      <c r="I13" s="44" t="s">
        <v>132</v>
      </c>
      <c r="J13" s="153">
        <v>10</v>
      </c>
    </row>
    <row r="14" spans="1:13" s="13" customFormat="1" ht="35.25" customHeight="1" x14ac:dyDescent="0.25">
      <c r="A14" s="143">
        <v>11</v>
      </c>
      <c r="B14" s="144" t="s">
        <v>139</v>
      </c>
      <c r="C14" s="40">
        <v>32.53846153846154</v>
      </c>
      <c r="D14" s="41">
        <v>423</v>
      </c>
      <c r="E14" s="41">
        <v>24.4</v>
      </c>
      <c r="F14" s="41">
        <v>316.7</v>
      </c>
      <c r="G14" s="146">
        <v>6.4967516241879056E-3</v>
      </c>
      <c r="H14" s="238">
        <v>13</v>
      </c>
      <c r="I14" s="144" t="s">
        <v>133</v>
      </c>
      <c r="J14" s="148">
        <v>11</v>
      </c>
    </row>
    <row r="15" spans="1:13" s="13" customFormat="1" ht="35.25" customHeight="1" x14ac:dyDescent="0.25">
      <c r="A15" s="149">
        <v>12</v>
      </c>
      <c r="B15" s="44" t="s">
        <v>289</v>
      </c>
      <c r="C15" s="42">
        <v>70.545454545454547</v>
      </c>
      <c r="D15" s="43">
        <v>776</v>
      </c>
      <c r="E15" s="43">
        <v>6.7</v>
      </c>
      <c r="F15" s="43">
        <v>73.3</v>
      </c>
      <c r="G15" s="151">
        <v>5.4972513743128436E-3</v>
      </c>
      <c r="H15" s="237">
        <v>11</v>
      </c>
      <c r="I15" s="44" t="s">
        <v>435</v>
      </c>
      <c r="J15" s="153">
        <v>12</v>
      </c>
    </row>
    <row r="16" spans="1:13" s="13" customFormat="1" ht="35.25" customHeight="1" x14ac:dyDescent="0.25">
      <c r="A16" s="143">
        <v>13</v>
      </c>
      <c r="B16" s="144" t="s">
        <v>176</v>
      </c>
      <c r="C16" s="40">
        <v>39.299999999999997</v>
      </c>
      <c r="D16" s="41">
        <v>393</v>
      </c>
      <c r="E16" s="41">
        <v>12.6</v>
      </c>
      <c r="F16" s="41">
        <v>126.1</v>
      </c>
      <c r="G16" s="146">
        <v>4.9975012493753126E-3</v>
      </c>
      <c r="H16" s="238">
        <v>10</v>
      </c>
      <c r="I16" s="144" t="s">
        <v>290</v>
      </c>
      <c r="J16" s="148">
        <v>13</v>
      </c>
    </row>
    <row r="17" spans="1:10" s="13" customFormat="1" ht="35.25" customHeight="1" x14ac:dyDescent="0.25">
      <c r="A17" s="149">
        <v>14</v>
      </c>
      <c r="B17" s="44" t="s">
        <v>287</v>
      </c>
      <c r="C17" s="42">
        <v>850.11111111111109</v>
      </c>
      <c r="D17" s="43">
        <v>7651</v>
      </c>
      <c r="E17" s="43">
        <v>1057.0999999999999</v>
      </c>
      <c r="F17" s="43">
        <v>9513.5</v>
      </c>
      <c r="G17" s="151">
        <v>4.4977511244377807E-3</v>
      </c>
      <c r="H17" s="237">
        <v>9</v>
      </c>
      <c r="I17" s="44" t="s">
        <v>288</v>
      </c>
      <c r="J17" s="153">
        <v>14</v>
      </c>
    </row>
    <row r="18" spans="1:10" s="13" customFormat="1" ht="35.25" customHeight="1" x14ac:dyDescent="0.25">
      <c r="A18" s="143">
        <v>15</v>
      </c>
      <c r="B18" s="144" t="s">
        <v>436</v>
      </c>
      <c r="C18" s="40">
        <v>40.555555555555557</v>
      </c>
      <c r="D18" s="41">
        <v>365</v>
      </c>
      <c r="E18" s="41">
        <v>31.7</v>
      </c>
      <c r="F18" s="41">
        <v>285.60000000000002</v>
      </c>
      <c r="G18" s="146">
        <v>4.4977511244377807E-3</v>
      </c>
      <c r="H18" s="238">
        <v>9</v>
      </c>
      <c r="I18" s="144" t="s">
        <v>437</v>
      </c>
      <c r="J18" s="148">
        <v>15</v>
      </c>
    </row>
    <row r="19" spans="1:10" s="13" customFormat="1" ht="35.25" customHeight="1" x14ac:dyDescent="0.25">
      <c r="A19" s="149">
        <v>16</v>
      </c>
      <c r="B19" s="44" t="s">
        <v>175</v>
      </c>
      <c r="C19" s="42">
        <v>172.11111111111111</v>
      </c>
      <c r="D19" s="43">
        <v>1549</v>
      </c>
      <c r="E19" s="43">
        <v>40.1</v>
      </c>
      <c r="F19" s="43">
        <v>360.7</v>
      </c>
      <c r="G19" s="151">
        <v>4.4977511244377807E-3</v>
      </c>
      <c r="H19" s="237">
        <v>9</v>
      </c>
      <c r="I19" s="44" t="s">
        <v>137</v>
      </c>
      <c r="J19" s="153">
        <v>16</v>
      </c>
    </row>
    <row r="20" spans="1:10" s="13" customFormat="1" ht="35.25" customHeight="1" x14ac:dyDescent="0.25">
      <c r="A20" s="143">
        <v>17</v>
      </c>
      <c r="B20" s="144" t="s">
        <v>174</v>
      </c>
      <c r="C20" s="40">
        <v>446.28571428571428</v>
      </c>
      <c r="D20" s="41">
        <v>3124</v>
      </c>
      <c r="E20" s="41">
        <v>80</v>
      </c>
      <c r="F20" s="41">
        <v>560.1</v>
      </c>
      <c r="G20" s="146">
        <v>3.4982508745627187E-3</v>
      </c>
      <c r="H20" s="238">
        <v>7</v>
      </c>
      <c r="I20" s="144" t="s">
        <v>135</v>
      </c>
      <c r="J20" s="148">
        <v>17</v>
      </c>
    </row>
    <row r="21" spans="1:10" s="13" customFormat="1" ht="35.25" customHeight="1" x14ac:dyDescent="0.25">
      <c r="A21" s="149">
        <v>18</v>
      </c>
      <c r="B21" s="44" t="s">
        <v>438</v>
      </c>
      <c r="C21" s="42">
        <v>440.42857142857144</v>
      </c>
      <c r="D21" s="43">
        <v>3083</v>
      </c>
      <c r="E21" s="43">
        <v>60.2</v>
      </c>
      <c r="F21" s="43">
        <v>421.7</v>
      </c>
      <c r="G21" s="151">
        <v>3.4982508745627187E-3</v>
      </c>
      <c r="H21" s="237">
        <v>7</v>
      </c>
      <c r="I21" s="44" t="s">
        <v>439</v>
      </c>
      <c r="J21" s="153">
        <v>18</v>
      </c>
    </row>
    <row r="22" spans="1:10" s="13" customFormat="1" ht="35.25" customHeight="1" x14ac:dyDescent="0.25">
      <c r="A22" s="143">
        <v>19</v>
      </c>
      <c r="B22" s="144" t="s">
        <v>440</v>
      </c>
      <c r="C22" s="40">
        <v>75</v>
      </c>
      <c r="D22" s="41">
        <v>450</v>
      </c>
      <c r="E22" s="41">
        <v>5.9</v>
      </c>
      <c r="F22" s="41">
        <v>35.6</v>
      </c>
      <c r="G22" s="146">
        <v>2.9985007496251873E-3</v>
      </c>
      <c r="H22" s="238">
        <v>6</v>
      </c>
      <c r="I22" s="144" t="s">
        <v>441</v>
      </c>
      <c r="J22" s="148">
        <v>19</v>
      </c>
    </row>
    <row r="23" spans="1:10" s="13" customFormat="1" ht="35.25" customHeight="1" x14ac:dyDescent="0.25">
      <c r="A23" s="149">
        <v>20</v>
      </c>
      <c r="B23" s="44" t="s">
        <v>442</v>
      </c>
      <c r="C23" s="42">
        <v>19.5</v>
      </c>
      <c r="D23" s="43">
        <v>117</v>
      </c>
      <c r="E23" s="43">
        <v>2.5</v>
      </c>
      <c r="F23" s="43">
        <v>15</v>
      </c>
      <c r="G23" s="151">
        <v>2.9985007496251873E-3</v>
      </c>
      <c r="H23" s="237">
        <v>6</v>
      </c>
      <c r="I23" s="44" t="s">
        <v>443</v>
      </c>
      <c r="J23" s="153">
        <v>20</v>
      </c>
    </row>
    <row r="24" spans="1:10" s="13" customFormat="1" ht="35.25" customHeight="1" x14ac:dyDescent="0.25">
      <c r="A24" s="355" t="s">
        <v>291</v>
      </c>
      <c r="B24" s="356"/>
      <c r="C24" s="40">
        <v>351</v>
      </c>
      <c r="D24" s="41">
        <v>44577</v>
      </c>
      <c r="E24" s="41">
        <v>240.57480314960631</v>
      </c>
      <c r="F24" s="41">
        <v>30553</v>
      </c>
      <c r="G24" s="146">
        <v>6.346826586706647E-2</v>
      </c>
      <c r="H24" s="238">
        <v>127</v>
      </c>
      <c r="I24" s="359" t="s">
        <v>292</v>
      </c>
      <c r="J24" s="360"/>
    </row>
    <row r="25" spans="1:10" s="13" customFormat="1" ht="35.25" customHeight="1" x14ac:dyDescent="0.25">
      <c r="A25" s="357" t="s">
        <v>293</v>
      </c>
      <c r="B25" s="358"/>
      <c r="C25" s="42">
        <v>372.72177419354841</v>
      </c>
      <c r="D25" s="43">
        <v>92435</v>
      </c>
      <c r="E25" s="43">
        <v>450.41048387096777</v>
      </c>
      <c r="F25" s="43">
        <v>111701.8</v>
      </c>
      <c r="G25" s="151">
        <v>0.12393803098450774</v>
      </c>
      <c r="H25" s="237">
        <v>248</v>
      </c>
      <c r="I25" s="361" t="s">
        <v>16</v>
      </c>
      <c r="J25" s="362"/>
    </row>
    <row r="26" spans="1:10" ht="29.25" customHeight="1" x14ac:dyDescent="0.25">
      <c r="A26" s="286" t="s">
        <v>192</v>
      </c>
      <c r="B26" s="286"/>
      <c r="C26" s="154">
        <v>113.39230384807597</v>
      </c>
      <c r="D26" s="239">
        <v>226898</v>
      </c>
      <c r="E26" s="154">
        <v>90.466166916541724</v>
      </c>
      <c r="F26" s="239">
        <v>181022.8</v>
      </c>
      <c r="G26" s="155">
        <v>1</v>
      </c>
      <c r="H26" s="239">
        <v>2001</v>
      </c>
      <c r="I26" s="287" t="s">
        <v>193</v>
      </c>
      <c r="J26" s="287" t="s">
        <v>119</v>
      </c>
    </row>
    <row r="27" spans="1:10" ht="15.75" customHeight="1" x14ac:dyDescent="0.25">
      <c r="A27" s="1" t="s">
        <v>27</v>
      </c>
      <c r="B27" s="1"/>
      <c r="G27" s="20"/>
      <c r="J27" s="1" t="s">
        <v>226</v>
      </c>
    </row>
    <row r="28" spans="1:10" ht="15" x14ac:dyDescent="0.25">
      <c r="B28" s="1"/>
      <c r="G28" s="156"/>
      <c r="H28" s="156"/>
      <c r="I28" s="156"/>
    </row>
    <row r="29" spans="1:10" ht="15" x14ac:dyDescent="0.25">
      <c r="B29" s="1"/>
    </row>
    <row r="30" spans="1:10" ht="15" x14ac:dyDescent="0.25">
      <c r="B30" s="1"/>
      <c r="I30" s="1"/>
      <c r="J30" s="1"/>
    </row>
    <row r="31" spans="1:10" ht="15" x14ac:dyDescent="0.25">
      <c r="B31" s="1"/>
      <c r="I31" s="1"/>
      <c r="J31" s="1"/>
    </row>
    <row r="32" spans="1:10" ht="15" x14ac:dyDescent="0.25">
      <c r="B32" s="1"/>
    </row>
    <row r="33" spans="2:5" ht="15" x14ac:dyDescent="0.25">
      <c r="B33" s="1"/>
    </row>
    <row r="34" spans="2:5" x14ac:dyDescent="0.25">
      <c r="E34" s="18"/>
    </row>
  </sheetData>
  <mergeCells count="8">
    <mergeCell ref="A1:J1"/>
    <mergeCell ref="A2:J2"/>
    <mergeCell ref="A24:B24"/>
    <mergeCell ref="A25:B25"/>
    <mergeCell ref="A26:B26"/>
    <mergeCell ref="I26:J26"/>
    <mergeCell ref="I24:J24"/>
    <mergeCell ref="I25:J25"/>
  </mergeCells>
  <printOptions horizontalCentered="1" verticalCentered="1"/>
  <pageMargins left="0" right="0" top="0" bottom="0" header="0" footer="0"/>
  <pageSetup paperSize="9" scale="7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F5538-58C4-43D3-8015-06331149E002}">
  <sheetPr>
    <tabColor rgb="FF00B050"/>
  </sheetPr>
  <dimension ref="A1:O33"/>
  <sheetViews>
    <sheetView view="pageBreakPreview" topLeftCell="A4" zoomScale="60" zoomScaleNormal="88" workbookViewId="0">
      <selection activeCell="A4" sqref="A4:XFD24"/>
    </sheetView>
  </sheetViews>
  <sheetFormatPr defaultColWidth="9.140625" defaultRowHeight="15" x14ac:dyDescent="0.25"/>
  <cols>
    <col min="1" max="1" width="8.85546875" style="1" customWidth="1"/>
    <col min="2" max="2" width="23" style="1" customWidth="1"/>
    <col min="3" max="3" width="10.5703125" style="1" customWidth="1"/>
    <col min="4" max="4" width="12.140625" style="1" customWidth="1"/>
    <col min="5" max="5" width="12.85546875" style="1" customWidth="1"/>
    <col min="6" max="6" width="12.28515625" style="1" customWidth="1"/>
    <col min="7" max="7" width="12.85546875" customWidth="1"/>
    <col min="8" max="8" width="12" style="1" customWidth="1"/>
    <col min="9" max="9" width="21.42578125" style="1" customWidth="1"/>
    <col min="10" max="10" width="9" style="1" customWidth="1"/>
    <col min="11" max="12" width="9.140625" style="1" hidden="1" customWidth="1"/>
    <col min="13" max="14" width="9.140625" style="1"/>
    <col min="15" max="15" width="19.140625" style="1" customWidth="1"/>
    <col min="16" max="16384" width="9.140625" style="1"/>
  </cols>
  <sheetData>
    <row r="1" spans="1:15" ht="31.5" customHeight="1" x14ac:dyDescent="0.25">
      <c r="A1" s="363" t="s">
        <v>448</v>
      </c>
      <c r="B1" s="364"/>
      <c r="C1" s="364"/>
      <c r="D1" s="364"/>
      <c r="E1" s="364"/>
      <c r="F1" s="364"/>
      <c r="G1" s="364"/>
      <c r="H1" s="364"/>
      <c r="I1" s="364"/>
      <c r="J1" s="365"/>
      <c r="O1" s="183" t="s">
        <v>322</v>
      </c>
    </row>
    <row r="2" spans="1:15" s="5" customFormat="1" ht="38.25" customHeight="1" x14ac:dyDescent="0.25">
      <c r="A2" s="366" t="s">
        <v>449</v>
      </c>
      <c r="B2" s="275"/>
      <c r="C2" s="275"/>
      <c r="D2" s="275"/>
      <c r="E2" s="275"/>
      <c r="F2" s="275"/>
      <c r="G2" s="275"/>
      <c r="H2" s="275"/>
      <c r="I2" s="275"/>
      <c r="J2" s="367"/>
    </row>
    <row r="3" spans="1:15" ht="93" customHeight="1" x14ac:dyDescent="0.25">
      <c r="A3" s="77" t="s">
        <v>294</v>
      </c>
      <c r="B3" s="2" t="s">
        <v>96</v>
      </c>
      <c r="C3" s="2" t="s">
        <v>178</v>
      </c>
      <c r="D3" s="2" t="s">
        <v>197</v>
      </c>
      <c r="E3" s="2" t="s">
        <v>295</v>
      </c>
      <c r="F3" s="2" t="s">
        <v>221</v>
      </c>
      <c r="G3" s="2" t="s">
        <v>296</v>
      </c>
      <c r="H3" s="2" t="s">
        <v>297</v>
      </c>
      <c r="I3" s="2" t="s">
        <v>25</v>
      </c>
      <c r="J3" s="142" t="s">
        <v>199</v>
      </c>
    </row>
    <row r="4" spans="1:15" ht="43.5" customHeight="1" x14ac:dyDescent="0.25">
      <c r="A4" s="143">
        <v>1</v>
      </c>
      <c r="B4" s="47" t="s">
        <v>105</v>
      </c>
      <c r="C4" s="41">
        <v>33.566972477064219</v>
      </c>
      <c r="D4" s="40">
        <v>18294</v>
      </c>
      <c r="E4" s="41">
        <v>3.714678899082569</v>
      </c>
      <c r="F4" s="40">
        <v>2024.5</v>
      </c>
      <c r="G4" s="40">
        <v>499</v>
      </c>
      <c r="H4" s="240">
        <v>545</v>
      </c>
      <c r="I4" s="144" t="s">
        <v>17</v>
      </c>
      <c r="J4" s="157">
        <v>1</v>
      </c>
    </row>
    <row r="5" spans="1:15" ht="43.5" customHeight="1" x14ac:dyDescent="0.25">
      <c r="A5" s="149">
        <v>2</v>
      </c>
      <c r="B5" s="25" t="s">
        <v>107</v>
      </c>
      <c r="C5" s="43">
        <v>58.593350383631716</v>
      </c>
      <c r="D5" s="42">
        <v>22910</v>
      </c>
      <c r="E5" s="43">
        <v>10.747570332480819</v>
      </c>
      <c r="F5" s="42">
        <v>4202.3</v>
      </c>
      <c r="G5" s="42">
        <v>357</v>
      </c>
      <c r="H5" s="241">
        <v>391</v>
      </c>
      <c r="I5" s="44" t="s">
        <v>402</v>
      </c>
      <c r="J5" s="158">
        <v>2</v>
      </c>
    </row>
    <row r="6" spans="1:15" ht="43.5" customHeight="1" x14ac:dyDescent="0.25">
      <c r="A6" s="143">
        <v>3</v>
      </c>
      <c r="B6" s="47" t="s">
        <v>106</v>
      </c>
      <c r="C6" s="41">
        <v>24.066666666666666</v>
      </c>
      <c r="D6" s="40">
        <v>4332</v>
      </c>
      <c r="E6" s="41">
        <v>6.5905555555555555</v>
      </c>
      <c r="F6" s="40">
        <v>1186.3</v>
      </c>
      <c r="G6" s="40">
        <v>158</v>
      </c>
      <c r="H6" s="240">
        <v>180</v>
      </c>
      <c r="I6" s="144" t="s">
        <v>20</v>
      </c>
      <c r="J6" s="157">
        <v>3</v>
      </c>
    </row>
    <row r="7" spans="1:15" ht="43.5" customHeight="1" x14ac:dyDescent="0.25">
      <c r="A7" s="149">
        <v>4</v>
      </c>
      <c r="B7" s="25" t="s">
        <v>166</v>
      </c>
      <c r="C7" s="43">
        <v>47.398305084745765</v>
      </c>
      <c r="D7" s="42">
        <v>5593</v>
      </c>
      <c r="E7" s="43">
        <v>8.6220338983050837</v>
      </c>
      <c r="F7" s="42">
        <v>1017.4</v>
      </c>
      <c r="G7" s="42">
        <v>105</v>
      </c>
      <c r="H7" s="241">
        <v>118</v>
      </c>
      <c r="I7" s="44" t="s">
        <v>87</v>
      </c>
      <c r="J7" s="158">
        <v>4</v>
      </c>
    </row>
    <row r="8" spans="1:15" ht="43.5" customHeight="1" x14ac:dyDescent="0.25">
      <c r="A8" s="143">
        <v>5</v>
      </c>
      <c r="B8" s="47" t="s">
        <v>444</v>
      </c>
      <c r="C8" s="41">
        <v>81.611650485436897</v>
      </c>
      <c r="D8" s="40">
        <v>8406</v>
      </c>
      <c r="E8" s="41">
        <v>29.034951456310679</v>
      </c>
      <c r="F8" s="40">
        <v>2990.6</v>
      </c>
      <c r="G8" s="40">
        <v>89</v>
      </c>
      <c r="H8" s="240">
        <v>103</v>
      </c>
      <c r="I8" s="144" t="s">
        <v>18</v>
      </c>
      <c r="J8" s="157">
        <v>5</v>
      </c>
    </row>
    <row r="9" spans="1:15" ht="43.5" customHeight="1" x14ac:dyDescent="0.25">
      <c r="A9" s="149">
        <v>6</v>
      </c>
      <c r="B9" s="25" t="s">
        <v>91</v>
      </c>
      <c r="C9" s="43">
        <v>100.96428571428571</v>
      </c>
      <c r="D9" s="42">
        <v>8481</v>
      </c>
      <c r="E9" s="43">
        <v>163.03928571428571</v>
      </c>
      <c r="F9" s="42">
        <v>13695.3</v>
      </c>
      <c r="G9" s="42">
        <v>66</v>
      </c>
      <c r="H9" s="241">
        <v>84</v>
      </c>
      <c r="I9" s="44" t="s">
        <v>101</v>
      </c>
      <c r="J9" s="158">
        <v>6</v>
      </c>
    </row>
    <row r="10" spans="1:15" ht="43.5" customHeight="1" x14ac:dyDescent="0.25">
      <c r="A10" s="143">
        <v>7</v>
      </c>
      <c r="B10" s="47" t="s">
        <v>109</v>
      </c>
      <c r="C10" s="41">
        <v>76.333333333333329</v>
      </c>
      <c r="D10" s="40">
        <v>4580</v>
      </c>
      <c r="E10" s="41">
        <v>91.48833333333333</v>
      </c>
      <c r="F10" s="40">
        <v>5489.3</v>
      </c>
      <c r="G10" s="40">
        <v>51</v>
      </c>
      <c r="H10" s="240">
        <v>60</v>
      </c>
      <c r="I10" s="144" t="s">
        <v>19</v>
      </c>
      <c r="J10" s="157">
        <v>7</v>
      </c>
    </row>
    <row r="11" spans="1:15" ht="43.5" customHeight="1" x14ac:dyDescent="0.25">
      <c r="A11" s="149">
        <v>8</v>
      </c>
      <c r="B11" s="25" t="s">
        <v>92</v>
      </c>
      <c r="C11" s="43">
        <v>710.9019607843137</v>
      </c>
      <c r="D11" s="42">
        <v>36256</v>
      </c>
      <c r="E11" s="43">
        <v>144.68823529411765</v>
      </c>
      <c r="F11" s="42">
        <v>7379.1</v>
      </c>
      <c r="G11" s="42">
        <v>48</v>
      </c>
      <c r="H11" s="241">
        <v>51</v>
      </c>
      <c r="I11" s="44" t="s">
        <v>393</v>
      </c>
      <c r="J11" s="158">
        <v>8</v>
      </c>
    </row>
    <row r="12" spans="1:15" ht="43.5" customHeight="1" x14ac:dyDescent="0.25">
      <c r="A12" s="143">
        <v>9</v>
      </c>
      <c r="B12" s="47" t="s">
        <v>165</v>
      </c>
      <c r="C12" s="41">
        <v>108.96</v>
      </c>
      <c r="D12" s="40">
        <v>5448</v>
      </c>
      <c r="E12" s="41">
        <v>35.75</v>
      </c>
      <c r="F12" s="40">
        <v>1787.5</v>
      </c>
      <c r="G12" s="40">
        <v>43</v>
      </c>
      <c r="H12" s="240">
        <v>50</v>
      </c>
      <c r="I12" s="144" t="s">
        <v>298</v>
      </c>
      <c r="J12" s="157">
        <v>9</v>
      </c>
    </row>
    <row r="13" spans="1:15" ht="43.5" customHeight="1" x14ac:dyDescent="0.25">
      <c r="A13" s="149">
        <v>10</v>
      </c>
      <c r="B13" s="25" t="s">
        <v>108</v>
      </c>
      <c r="C13" s="43">
        <v>385.3</v>
      </c>
      <c r="D13" s="42">
        <v>15412</v>
      </c>
      <c r="E13" s="43">
        <v>1916.1150000000002</v>
      </c>
      <c r="F13" s="42">
        <v>76644.600000000006</v>
      </c>
      <c r="G13" s="42">
        <v>28</v>
      </c>
      <c r="H13" s="241">
        <v>40</v>
      </c>
      <c r="I13" s="44" t="s">
        <v>88</v>
      </c>
      <c r="J13" s="158">
        <v>10</v>
      </c>
    </row>
    <row r="14" spans="1:15" ht="43.5" customHeight="1" x14ac:dyDescent="0.25">
      <c r="A14" s="143">
        <v>11</v>
      </c>
      <c r="B14" s="47" t="s">
        <v>100</v>
      </c>
      <c r="C14" s="41">
        <v>135.08823529411765</v>
      </c>
      <c r="D14" s="40">
        <v>4593</v>
      </c>
      <c r="E14" s="41">
        <v>15.226470588235296</v>
      </c>
      <c r="F14" s="40">
        <v>517.70000000000005</v>
      </c>
      <c r="G14" s="40">
        <v>29</v>
      </c>
      <c r="H14" s="240">
        <v>34</v>
      </c>
      <c r="I14" s="144" t="s">
        <v>299</v>
      </c>
      <c r="J14" s="157">
        <v>11</v>
      </c>
    </row>
    <row r="15" spans="1:15" ht="43.5" customHeight="1" x14ac:dyDescent="0.25">
      <c r="A15" s="149">
        <v>12</v>
      </c>
      <c r="B15" s="25" t="s">
        <v>102</v>
      </c>
      <c r="C15" s="43">
        <v>312.78787878787881</v>
      </c>
      <c r="D15" s="42">
        <v>10322</v>
      </c>
      <c r="E15" s="43">
        <v>445.09696969696972</v>
      </c>
      <c r="F15" s="42">
        <v>14688.2</v>
      </c>
      <c r="G15" s="42">
        <v>30</v>
      </c>
      <c r="H15" s="241">
        <v>33</v>
      </c>
      <c r="I15" s="44" t="s">
        <v>300</v>
      </c>
      <c r="J15" s="158">
        <v>12</v>
      </c>
    </row>
    <row r="16" spans="1:15" ht="43.5" customHeight="1" x14ac:dyDescent="0.25">
      <c r="A16" s="143">
        <v>13</v>
      </c>
      <c r="B16" s="47" t="s">
        <v>93</v>
      </c>
      <c r="C16" s="41">
        <v>537.68965517241384</v>
      </c>
      <c r="D16" s="40">
        <v>15593</v>
      </c>
      <c r="E16" s="41">
        <v>319.65517241379308</v>
      </c>
      <c r="F16" s="40">
        <v>9270</v>
      </c>
      <c r="G16" s="40">
        <v>28</v>
      </c>
      <c r="H16" s="240">
        <v>29</v>
      </c>
      <c r="I16" s="144" t="s">
        <v>301</v>
      </c>
      <c r="J16" s="157">
        <v>13</v>
      </c>
    </row>
    <row r="17" spans="1:10" ht="43.5" customHeight="1" x14ac:dyDescent="0.25">
      <c r="A17" s="149">
        <v>14</v>
      </c>
      <c r="B17" s="25" t="s">
        <v>103</v>
      </c>
      <c r="C17" s="43">
        <v>647.85185185185185</v>
      </c>
      <c r="D17" s="42">
        <v>17492</v>
      </c>
      <c r="E17" s="43">
        <v>59.825925925925922</v>
      </c>
      <c r="F17" s="42">
        <v>1615.3</v>
      </c>
      <c r="G17" s="42">
        <v>25</v>
      </c>
      <c r="H17" s="241">
        <v>27</v>
      </c>
      <c r="I17" s="44" t="s">
        <v>445</v>
      </c>
      <c r="J17" s="158">
        <v>14</v>
      </c>
    </row>
    <row r="18" spans="1:10" ht="43.5" customHeight="1" x14ac:dyDescent="0.25">
      <c r="A18" s="143">
        <v>15</v>
      </c>
      <c r="B18" s="47" t="s">
        <v>99</v>
      </c>
      <c r="C18" s="41">
        <v>78.680000000000007</v>
      </c>
      <c r="D18" s="40">
        <v>1967</v>
      </c>
      <c r="E18" s="41">
        <v>32.020000000000003</v>
      </c>
      <c r="F18" s="40">
        <v>800.5</v>
      </c>
      <c r="G18" s="40">
        <v>24</v>
      </c>
      <c r="H18" s="240">
        <v>25</v>
      </c>
      <c r="I18" s="144" t="s">
        <v>23</v>
      </c>
      <c r="J18" s="157">
        <v>15</v>
      </c>
    </row>
    <row r="19" spans="1:10" ht="43.5" customHeight="1" x14ac:dyDescent="0.25">
      <c r="A19" s="149">
        <v>16</v>
      </c>
      <c r="B19" s="25" t="s">
        <v>446</v>
      </c>
      <c r="C19" s="43">
        <v>124.79166666666667</v>
      </c>
      <c r="D19" s="42">
        <v>2995</v>
      </c>
      <c r="E19" s="43">
        <v>33.5625</v>
      </c>
      <c r="F19" s="42">
        <v>805.5</v>
      </c>
      <c r="G19" s="42">
        <v>23</v>
      </c>
      <c r="H19" s="241">
        <v>24</v>
      </c>
      <c r="I19" s="44" t="s">
        <v>447</v>
      </c>
      <c r="J19" s="158">
        <v>16</v>
      </c>
    </row>
    <row r="20" spans="1:10" ht="43.5" customHeight="1" x14ac:dyDescent="0.25">
      <c r="A20" s="143">
        <v>17</v>
      </c>
      <c r="B20" s="47" t="s">
        <v>261</v>
      </c>
      <c r="C20" s="41">
        <v>202.72727272727272</v>
      </c>
      <c r="D20" s="40">
        <v>4460</v>
      </c>
      <c r="E20" s="41">
        <v>851.81818181818187</v>
      </c>
      <c r="F20" s="40">
        <v>18740</v>
      </c>
      <c r="G20" s="40">
        <v>21</v>
      </c>
      <c r="H20" s="240">
        <v>22</v>
      </c>
      <c r="I20" s="144" t="s">
        <v>262</v>
      </c>
      <c r="J20" s="157">
        <v>17</v>
      </c>
    </row>
    <row r="21" spans="1:10" ht="43.5" customHeight="1" x14ac:dyDescent="0.25">
      <c r="A21" s="149">
        <v>18</v>
      </c>
      <c r="B21" s="25" t="s">
        <v>398</v>
      </c>
      <c r="C21" s="43">
        <v>324.77777777777777</v>
      </c>
      <c r="D21" s="42">
        <v>5846</v>
      </c>
      <c r="E21" s="43">
        <v>50.827777777777776</v>
      </c>
      <c r="F21" s="42">
        <v>914.9</v>
      </c>
      <c r="G21" s="42">
        <v>15</v>
      </c>
      <c r="H21" s="241">
        <v>18</v>
      </c>
      <c r="I21" s="44" t="s">
        <v>399</v>
      </c>
      <c r="J21" s="158">
        <v>18</v>
      </c>
    </row>
    <row r="22" spans="1:10" ht="43.5" customHeight="1" x14ac:dyDescent="0.25">
      <c r="A22" s="143">
        <v>19</v>
      </c>
      <c r="B22" s="53" t="s">
        <v>260</v>
      </c>
      <c r="C22" s="41">
        <v>358.35294117647061</v>
      </c>
      <c r="D22" s="40">
        <v>6092</v>
      </c>
      <c r="E22" s="41">
        <v>419.58235294117645</v>
      </c>
      <c r="F22" s="40">
        <v>7132.9</v>
      </c>
      <c r="G22" s="40">
        <v>16</v>
      </c>
      <c r="H22" s="240">
        <v>17</v>
      </c>
      <c r="I22" s="144" t="s">
        <v>384</v>
      </c>
      <c r="J22" s="157">
        <v>19</v>
      </c>
    </row>
    <row r="23" spans="1:10" ht="43.5" customHeight="1" x14ac:dyDescent="0.25">
      <c r="A23" s="149">
        <v>20</v>
      </c>
      <c r="B23" s="25" t="s">
        <v>94</v>
      </c>
      <c r="C23" s="43">
        <v>72.941176470588232</v>
      </c>
      <c r="D23" s="42">
        <v>1240</v>
      </c>
      <c r="E23" s="43">
        <v>12.329411764705881</v>
      </c>
      <c r="F23" s="42">
        <v>209.6</v>
      </c>
      <c r="G23" s="42">
        <v>17</v>
      </c>
      <c r="H23" s="241">
        <v>17</v>
      </c>
      <c r="I23" s="44" t="s">
        <v>268</v>
      </c>
      <c r="J23" s="158">
        <v>20</v>
      </c>
    </row>
    <row r="24" spans="1:10" ht="43.5" customHeight="1" x14ac:dyDescent="0.25">
      <c r="A24" s="143"/>
      <c r="B24" s="47" t="s">
        <v>95</v>
      </c>
      <c r="C24" s="41">
        <v>199.89473684210526</v>
      </c>
      <c r="D24" s="40">
        <v>26586</v>
      </c>
      <c r="E24" s="41">
        <v>74.522556390977442</v>
      </c>
      <c r="F24" s="40">
        <v>9911.5</v>
      </c>
      <c r="G24" s="40">
        <v>118</v>
      </c>
      <c r="H24" s="240">
        <v>133</v>
      </c>
      <c r="I24" s="144" t="s">
        <v>89</v>
      </c>
      <c r="J24" s="157"/>
    </row>
    <row r="25" spans="1:10" ht="30.95" customHeight="1" x14ac:dyDescent="0.25">
      <c r="A25" s="286" t="s">
        <v>192</v>
      </c>
      <c r="B25" s="287"/>
      <c r="C25" s="99">
        <f>D25/H25</f>
        <v>113.39230384807597</v>
      </c>
      <c r="D25" s="239">
        <f>SUM(D4:D24)</f>
        <v>226898</v>
      </c>
      <c r="E25" s="239">
        <f t="shared" ref="E25" si="0">F25/H25</f>
        <v>90.466266866566713</v>
      </c>
      <c r="F25" s="239">
        <f>SUM(F4:F24)</f>
        <v>181023</v>
      </c>
      <c r="G25" s="239">
        <f>SUM(G4:G24)</f>
        <v>1790</v>
      </c>
      <c r="H25" s="239">
        <f>SUM(H4:H24)</f>
        <v>2001</v>
      </c>
      <c r="I25" s="287" t="s">
        <v>193</v>
      </c>
      <c r="J25" s="288"/>
    </row>
    <row r="26" spans="1:10" x14ac:dyDescent="0.25">
      <c r="A26" s="1" t="s">
        <v>27</v>
      </c>
      <c r="C26" s="21"/>
      <c r="D26" s="21"/>
      <c r="F26" s="21"/>
      <c r="H26" s="21"/>
      <c r="J26" s="1" t="s">
        <v>226</v>
      </c>
    </row>
    <row r="27" spans="1:10" x14ac:dyDescent="0.25">
      <c r="C27" s="21"/>
      <c r="D27" s="21"/>
      <c r="F27" s="21"/>
      <c r="H27" s="21"/>
    </row>
    <row r="32" spans="1:10" x14ac:dyDescent="0.25">
      <c r="D32" s="15"/>
      <c r="E32" s="22"/>
      <c r="F32" s="15"/>
    </row>
    <row r="33" spans="5:5" x14ac:dyDescent="0.25">
      <c r="E33" s="22"/>
    </row>
  </sheetData>
  <mergeCells count="4">
    <mergeCell ref="A1:J1"/>
    <mergeCell ref="A2:J2"/>
    <mergeCell ref="A25:B25"/>
    <mergeCell ref="I25:J25"/>
  </mergeCells>
  <printOptions horizontalCentered="1" verticalCentered="1"/>
  <pageMargins left="0" right="0" top="0" bottom="0" header="0" footer="0"/>
  <pageSetup paperSize="9" scale="7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CE414-3C9F-4A84-B82F-1FD6945E0B1A}">
  <sheetPr>
    <tabColor rgb="FF00B050"/>
  </sheetPr>
  <dimension ref="A1:N21"/>
  <sheetViews>
    <sheetView zoomScale="78" zoomScaleNormal="78" workbookViewId="0">
      <selection activeCell="T7" sqref="T7"/>
    </sheetView>
  </sheetViews>
  <sheetFormatPr defaultColWidth="9.140625" defaultRowHeight="15" x14ac:dyDescent="0.25"/>
  <cols>
    <col min="1" max="1" width="13.42578125" style="1" customWidth="1"/>
    <col min="2" max="2" width="18.140625" style="1" customWidth="1"/>
    <col min="3" max="3" width="11.140625" style="1" customWidth="1"/>
    <col min="4" max="4" width="10.85546875" style="1" customWidth="1"/>
    <col min="5" max="6" width="13.140625" style="1" customWidth="1"/>
    <col min="7" max="7" width="14.5703125" style="1" customWidth="1"/>
    <col min="8" max="8" width="11.28515625" style="1" customWidth="1"/>
    <col min="9" max="9" width="21" style="8" customWidth="1"/>
    <col min="10" max="10" width="12.28515625" style="8" customWidth="1"/>
    <col min="11" max="12" width="8.5703125" style="156" customWidth="1"/>
    <col min="13" max="13" width="9.140625" style="1"/>
    <col min="14" max="14" width="21.5703125" style="1" customWidth="1"/>
    <col min="15" max="16384" width="9.140625" style="1"/>
  </cols>
  <sheetData>
    <row r="1" spans="1:14" ht="30" customHeight="1" x14ac:dyDescent="0.25">
      <c r="A1" s="419" t="s">
        <v>450</v>
      </c>
      <c r="B1" s="420"/>
      <c r="C1" s="420"/>
      <c r="D1" s="420"/>
      <c r="E1" s="420"/>
      <c r="F1" s="420"/>
      <c r="G1" s="420"/>
      <c r="H1" s="420"/>
      <c r="I1" s="420"/>
      <c r="J1" s="421"/>
      <c r="N1" s="183" t="s">
        <v>322</v>
      </c>
    </row>
    <row r="2" spans="1:14" ht="33" customHeight="1" x14ac:dyDescent="0.25">
      <c r="A2" s="422" t="s">
        <v>451</v>
      </c>
      <c r="B2" s="423"/>
      <c r="C2" s="423"/>
      <c r="D2" s="423"/>
      <c r="E2" s="423"/>
      <c r="F2" s="423"/>
      <c r="G2" s="423"/>
      <c r="H2" s="423"/>
      <c r="I2" s="423"/>
      <c r="J2" s="424"/>
    </row>
    <row r="3" spans="1:14" ht="105.75" customHeight="1" x14ac:dyDescent="0.25">
      <c r="A3" s="425" t="s">
        <v>303</v>
      </c>
      <c r="B3" s="426" t="s">
        <v>122</v>
      </c>
      <c r="C3" s="426" t="s">
        <v>178</v>
      </c>
      <c r="D3" s="426" t="s">
        <v>179</v>
      </c>
      <c r="E3" s="427" t="s">
        <v>304</v>
      </c>
      <c r="F3" s="426" t="s">
        <v>305</v>
      </c>
      <c r="G3" s="426" t="s">
        <v>206</v>
      </c>
      <c r="H3" s="427" t="s">
        <v>302</v>
      </c>
      <c r="I3" s="426" t="s">
        <v>121</v>
      </c>
      <c r="J3" s="428" t="s">
        <v>275</v>
      </c>
    </row>
    <row r="4" spans="1:14" s="27" customFormat="1" ht="56.25" customHeight="1" x14ac:dyDescent="0.3">
      <c r="A4" s="429">
        <v>1</v>
      </c>
      <c r="B4" s="430" t="s">
        <v>90</v>
      </c>
      <c r="C4" s="431">
        <v>36.313748531139836</v>
      </c>
      <c r="D4" s="431">
        <v>30903</v>
      </c>
      <c r="E4" s="431">
        <v>2.9743830787309045</v>
      </c>
      <c r="F4" s="431">
        <v>2531.1999999999998</v>
      </c>
      <c r="G4" s="431">
        <v>769</v>
      </c>
      <c r="H4" s="432">
        <v>851</v>
      </c>
      <c r="I4" s="430" t="s">
        <v>17</v>
      </c>
      <c r="J4" s="433">
        <v>1</v>
      </c>
      <c r="K4" s="160"/>
      <c r="L4" s="160"/>
    </row>
    <row r="5" spans="1:14" s="27" customFormat="1" ht="56.25" customHeight="1" x14ac:dyDescent="0.3">
      <c r="A5" s="434">
        <v>2</v>
      </c>
      <c r="B5" s="435" t="s">
        <v>452</v>
      </c>
      <c r="C5" s="436">
        <v>19.745819397993312</v>
      </c>
      <c r="D5" s="436">
        <v>11808</v>
      </c>
      <c r="E5" s="436">
        <v>2.3607023411371237</v>
      </c>
      <c r="F5" s="436">
        <v>1411.7</v>
      </c>
      <c r="G5" s="436">
        <v>550</v>
      </c>
      <c r="H5" s="437">
        <v>598</v>
      </c>
      <c r="I5" s="435" t="s">
        <v>123</v>
      </c>
      <c r="J5" s="438">
        <v>2</v>
      </c>
      <c r="K5" s="160"/>
      <c r="L5" s="160"/>
    </row>
    <row r="6" spans="1:14" s="27" customFormat="1" ht="56.25" customHeight="1" x14ac:dyDescent="0.3">
      <c r="A6" s="429">
        <v>3</v>
      </c>
      <c r="B6" s="430" t="s">
        <v>273</v>
      </c>
      <c r="C6" s="431">
        <v>654.20408163265301</v>
      </c>
      <c r="D6" s="431">
        <v>128224</v>
      </c>
      <c r="E6" s="431">
        <v>667.69438775510207</v>
      </c>
      <c r="F6" s="431">
        <v>130868.1</v>
      </c>
      <c r="G6" s="431">
        <v>180</v>
      </c>
      <c r="H6" s="432">
        <v>196</v>
      </c>
      <c r="I6" s="430" t="s">
        <v>124</v>
      </c>
      <c r="J6" s="433">
        <v>3</v>
      </c>
      <c r="K6" s="160"/>
      <c r="L6" s="160"/>
    </row>
    <row r="7" spans="1:14" s="27" customFormat="1" ht="56.25" customHeight="1" x14ac:dyDescent="0.3">
      <c r="A7" s="434">
        <v>4</v>
      </c>
      <c r="B7" s="435" t="s">
        <v>306</v>
      </c>
      <c r="C7" s="436">
        <v>70.079646017699119</v>
      </c>
      <c r="D7" s="436">
        <v>7919</v>
      </c>
      <c r="E7" s="436">
        <v>17.247787610619469</v>
      </c>
      <c r="F7" s="436">
        <v>1949</v>
      </c>
      <c r="G7" s="436">
        <v>112</v>
      </c>
      <c r="H7" s="437">
        <v>113</v>
      </c>
      <c r="I7" s="435" t="s">
        <v>307</v>
      </c>
      <c r="J7" s="438">
        <v>4</v>
      </c>
      <c r="K7" s="160"/>
      <c r="L7" s="160"/>
    </row>
    <row r="8" spans="1:14" s="27" customFormat="1" ht="56.25" customHeight="1" x14ac:dyDescent="0.3">
      <c r="A8" s="429">
        <v>5</v>
      </c>
      <c r="B8" s="430" t="s">
        <v>309</v>
      </c>
      <c r="C8" s="431">
        <v>162.73015873015873</v>
      </c>
      <c r="D8" s="431">
        <v>10252</v>
      </c>
      <c r="E8" s="431">
        <v>55.668253968253964</v>
      </c>
      <c r="F8" s="431">
        <v>3507.1</v>
      </c>
      <c r="G8" s="431">
        <v>52</v>
      </c>
      <c r="H8" s="432">
        <v>63</v>
      </c>
      <c r="I8" s="430" t="s">
        <v>453</v>
      </c>
      <c r="J8" s="433">
        <v>5</v>
      </c>
      <c r="K8" s="160"/>
      <c r="L8" s="160"/>
    </row>
    <row r="9" spans="1:14" s="27" customFormat="1" ht="56.25" customHeight="1" x14ac:dyDescent="0.3">
      <c r="A9" s="434">
        <v>6</v>
      </c>
      <c r="B9" s="435" t="s">
        <v>126</v>
      </c>
      <c r="C9" s="436">
        <v>157.80000000000001</v>
      </c>
      <c r="D9" s="436">
        <v>7890</v>
      </c>
      <c r="E9" s="436">
        <v>49.442</v>
      </c>
      <c r="F9" s="436">
        <v>2472.1</v>
      </c>
      <c r="G9" s="436">
        <v>50</v>
      </c>
      <c r="H9" s="437">
        <v>50</v>
      </c>
      <c r="I9" s="435" t="s">
        <v>308</v>
      </c>
      <c r="J9" s="438">
        <v>6</v>
      </c>
      <c r="K9" s="160"/>
      <c r="L9" s="160"/>
    </row>
    <row r="10" spans="1:14" s="27" customFormat="1" ht="56.25" customHeight="1" x14ac:dyDescent="0.3">
      <c r="A10" s="429">
        <v>7</v>
      </c>
      <c r="B10" s="430" t="s">
        <v>311</v>
      </c>
      <c r="C10" s="431">
        <v>85.037037037037038</v>
      </c>
      <c r="D10" s="431">
        <v>2296</v>
      </c>
      <c r="E10" s="431">
        <v>10.68888888888889</v>
      </c>
      <c r="F10" s="431">
        <v>288.60000000000002</v>
      </c>
      <c r="G10" s="431">
        <v>21</v>
      </c>
      <c r="H10" s="432">
        <v>27</v>
      </c>
      <c r="I10" s="430" t="s">
        <v>125</v>
      </c>
      <c r="J10" s="433">
        <v>7</v>
      </c>
      <c r="K10" s="160"/>
      <c r="L10" s="160"/>
    </row>
    <row r="11" spans="1:14" s="27" customFormat="1" ht="66" customHeight="1" x14ac:dyDescent="0.3">
      <c r="A11" s="434">
        <v>8</v>
      </c>
      <c r="B11" s="435" t="s">
        <v>312</v>
      </c>
      <c r="C11" s="436">
        <v>96.555555555555557</v>
      </c>
      <c r="D11" s="436">
        <v>2607</v>
      </c>
      <c r="E11" s="436">
        <v>273.87777777777779</v>
      </c>
      <c r="F11" s="436">
        <v>7394.7</v>
      </c>
      <c r="G11" s="436">
        <v>19</v>
      </c>
      <c r="H11" s="437">
        <v>27</v>
      </c>
      <c r="I11" s="435" t="s">
        <v>454</v>
      </c>
      <c r="J11" s="438">
        <v>8</v>
      </c>
      <c r="K11" s="160"/>
      <c r="L11" s="160"/>
    </row>
    <row r="12" spans="1:14" s="27" customFormat="1" ht="56.25" customHeight="1" x14ac:dyDescent="0.3">
      <c r="A12" s="429">
        <v>9</v>
      </c>
      <c r="B12" s="430" t="s">
        <v>310</v>
      </c>
      <c r="C12" s="431">
        <v>516.42105263157896</v>
      </c>
      <c r="D12" s="431">
        <v>9812</v>
      </c>
      <c r="E12" s="431">
        <v>777.61578947368423</v>
      </c>
      <c r="F12" s="431">
        <v>14774.7</v>
      </c>
      <c r="G12" s="431">
        <v>17</v>
      </c>
      <c r="H12" s="432">
        <v>19</v>
      </c>
      <c r="I12" s="430" t="s">
        <v>455</v>
      </c>
      <c r="J12" s="433">
        <v>9</v>
      </c>
      <c r="K12" s="160"/>
      <c r="L12" s="160"/>
    </row>
    <row r="13" spans="1:14" s="27" customFormat="1" ht="56.25" customHeight="1" x14ac:dyDescent="0.3">
      <c r="A13" s="434">
        <v>10</v>
      </c>
      <c r="B13" s="435" t="s">
        <v>274</v>
      </c>
      <c r="C13" s="436">
        <v>103.05555555555556</v>
      </c>
      <c r="D13" s="436">
        <v>1855</v>
      </c>
      <c r="E13" s="436">
        <v>575.15555555555557</v>
      </c>
      <c r="F13" s="436">
        <v>10352.799999999999</v>
      </c>
      <c r="G13" s="436">
        <v>12</v>
      </c>
      <c r="H13" s="437">
        <v>18</v>
      </c>
      <c r="I13" s="435" t="s">
        <v>127</v>
      </c>
      <c r="J13" s="438">
        <v>10</v>
      </c>
      <c r="K13" s="160"/>
      <c r="L13" s="160"/>
    </row>
    <row r="14" spans="1:14" s="27" customFormat="1" ht="56.25" customHeight="1" x14ac:dyDescent="0.3">
      <c r="A14" s="429">
        <v>11</v>
      </c>
      <c r="B14" s="430" t="s">
        <v>456</v>
      </c>
      <c r="C14" s="431">
        <v>56.133333333333333</v>
      </c>
      <c r="D14" s="431">
        <v>842</v>
      </c>
      <c r="E14" s="431">
        <v>13.16</v>
      </c>
      <c r="F14" s="431">
        <v>197.4</v>
      </c>
      <c r="G14" s="431">
        <v>14</v>
      </c>
      <c r="H14" s="432">
        <v>15</v>
      </c>
      <c r="I14" s="430" t="s">
        <v>457</v>
      </c>
      <c r="J14" s="433">
        <v>11</v>
      </c>
      <c r="K14" s="160"/>
      <c r="L14" s="160"/>
    </row>
    <row r="15" spans="1:14" s="27" customFormat="1" ht="56.25" customHeight="1" x14ac:dyDescent="0.3">
      <c r="A15" s="434">
        <v>12</v>
      </c>
      <c r="B15" s="435" t="s">
        <v>458</v>
      </c>
      <c r="C15" s="436">
        <v>488.42857142857144</v>
      </c>
      <c r="D15" s="436">
        <v>3419</v>
      </c>
      <c r="E15" s="436">
        <v>6.0571428571428569</v>
      </c>
      <c r="F15" s="436">
        <v>42.4</v>
      </c>
      <c r="G15" s="436">
        <v>6</v>
      </c>
      <c r="H15" s="437">
        <v>7</v>
      </c>
      <c r="I15" s="435" t="s">
        <v>459</v>
      </c>
      <c r="J15" s="438">
        <v>12</v>
      </c>
      <c r="K15" s="160"/>
      <c r="L15" s="160"/>
    </row>
    <row r="16" spans="1:14" s="27" customFormat="1" ht="56.25" customHeight="1" x14ac:dyDescent="0.3">
      <c r="A16" s="429">
        <v>13</v>
      </c>
      <c r="B16" s="430" t="s">
        <v>313</v>
      </c>
      <c r="C16" s="431">
        <v>1192.6666666666667</v>
      </c>
      <c r="D16" s="431">
        <v>7156</v>
      </c>
      <c r="E16" s="431">
        <v>438.84999999999997</v>
      </c>
      <c r="F16" s="431">
        <v>2633.1</v>
      </c>
      <c r="G16" s="431">
        <v>6</v>
      </c>
      <c r="H16" s="432">
        <v>6</v>
      </c>
      <c r="I16" s="430" t="s">
        <v>314</v>
      </c>
      <c r="J16" s="433">
        <v>13</v>
      </c>
      <c r="K16" s="160"/>
      <c r="L16" s="160"/>
    </row>
    <row r="17" spans="1:12" s="27" customFormat="1" ht="56.25" customHeight="1" x14ac:dyDescent="0.3">
      <c r="A17" s="434">
        <v>14</v>
      </c>
      <c r="B17" s="435" t="s">
        <v>315</v>
      </c>
      <c r="C17" s="436">
        <v>282.39999999999998</v>
      </c>
      <c r="D17" s="436">
        <v>1412</v>
      </c>
      <c r="E17" s="436">
        <v>512.58000000000004</v>
      </c>
      <c r="F17" s="436">
        <v>2562.9</v>
      </c>
      <c r="G17" s="436">
        <v>4</v>
      </c>
      <c r="H17" s="437">
        <v>5</v>
      </c>
      <c r="I17" s="435" t="s">
        <v>316</v>
      </c>
      <c r="J17" s="438">
        <v>14</v>
      </c>
      <c r="K17" s="160"/>
      <c r="L17" s="160"/>
    </row>
    <row r="18" spans="1:12" s="27" customFormat="1" ht="56.25" customHeight="1" x14ac:dyDescent="0.3">
      <c r="A18" s="429">
        <v>15</v>
      </c>
      <c r="B18" s="430" t="s">
        <v>460</v>
      </c>
      <c r="C18" s="431">
        <v>94.8</v>
      </c>
      <c r="D18" s="431">
        <v>474</v>
      </c>
      <c r="E18" s="431">
        <v>7.18</v>
      </c>
      <c r="F18" s="431">
        <v>35.9</v>
      </c>
      <c r="G18" s="431">
        <v>5</v>
      </c>
      <c r="H18" s="432">
        <v>5</v>
      </c>
      <c r="I18" s="430" t="s">
        <v>461</v>
      </c>
      <c r="J18" s="433">
        <v>15</v>
      </c>
      <c r="K18" s="160"/>
      <c r="L18" s="160"/>
    </row>
    <row r="19" spans="1:12" s="27" customFormat="1" ht="56.25" customHeight="1" x14ac:dyDescent="0.3">
      <c r="A19" s="434">
        <v>16</v>
      </c>
      <c r="B19" s="435" t="s">
        <v>462</v>
      </c>
      <c r="C19" s="436">
        <v>29</v>
      </c>
      <c r="D19" s="436">
        <v>29</v>
      </c>
      <c r="E19" s="436">
        <v>1.2</v>
      </c>
      <c r="F19" s="436">
        <v>1.2</v>
      </c>
      <c r="G19" s="436">
        <v>1</v>
      </c>
      <c r="H19" s="437">
        <v>1</v>
      </c>
      <c r="I19" s="435" t="s">
        <v>317</v>
      </c>
      <c r="J19" s="438">
        <v>16</v>
      </c>
      <c r="K19" s="160"/>
      <c r="L19" s="160"/>
    </row>
    <row r="20" spans="1:12" ht="56.25" customHeight="1" thickBot="1" x14ac:dyDescent="0.3">
      <c r="A20" s="439" t="s">
        <v>192</v>
      </c>
      <c r="B20" s="440"/>
      <c r="C20" s="441">
        <v>113.39230384807597</v>
      </c>
      <c r="D20" s="442">
        <v>226898</v>
      </c>
      <c r="E20" s="442">
        <v>90.46621689155424</v>
      </c>
      <c r="F20" s="442">
        <v>181022.90000000002</v>
      </c>
      <c r="G20" s="442">
        <v>1779</v>
      </c>
      <c r="H20" s="442">
        <v>2001</v>
      </c>
      <c r="I20" s="440" t="s">
        <v>193</v>
      </c>
      <c r="J20" s="443" t="s">
        <v>119</v>
      </c>
    </row>
    <row r="21" spans="1:12" ht="17.25" customHeight="1" x14ac:dyDescent="0.25">
      <c r="A21" s="1" t="s">
        <v>27</v>
      </c>
      <c r="I21" s="16"/>
      <c r="J21" s="1" t="s">
        <v>226</v>
      </c>
    </row>
  </sheetData>
  <mergeCells count="4">
    <mergeCell ref="A1:J1"/>
    <mergeCell ref="A2:J2"/>
    <mergeCell ref="A20:B20"/>
    <mergeCell ref="I20:J20"/>
  </mergeCells>
  <printOptions horizontalCentered="1" verticalCentered="1"/>
  <pageMargins left="0" right="0" top="0" bottom="0" header="0" footer="0"/>
  <pageSetup paperSize="9" scale="7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FB1AE-7BCB-42B0-BA2F-A565EA5067EA}">
  <sheetPr>
    <tabColor rgb="FF00B050"/>
  </sheetPr>
  <dimension ref="B1:K25"/>
  <sheetViews>
    <sheetView topLeftCell="F1" zoomScale="95" zoomScaleNormal="95" workbookViewId="0">
      <selection activeCell="AG14" sqref="AG14"/>
    </sheetView>
  </sheetViews>
  <sheetFormatPr defaultRowHeight="15" x14ac:dyDescent="0.25"/>
  <cols>
    <col min="1" max="1" width="2.85546875" customWidth="1"/>
    <col min="2" max="7" width="13" customWidth="1"/>
    <col min="8" max="8" width="13" style="17" customWidth="1"/>
    <col min="11" max="11" width="19.42578125" customWidth="1"/>
  </cols>
  <sheetData>
    <row r="1" spans="2:11" s="1" customFormat="1" ht="51.75" customHeight="1" x14ac:dyDescent="0.25">
      <c r="B1" s="368" t="s">
        <v>463</v>
      </c>
      <c r="C1" s="369"/>
      <c r="D1" s="369"/>
      <c r="E1" s="369"/>
      <c r="F1" s="369"/>
      <c r="G1" s="369"/>
      <c r="H1" s="370"/>
      <c r="K1" s="183" t="s">
        <v>322</v>
      </c>
    </row>
    <row r="2" spans="2:11" ht="63" customHeight="1" x14ac:dyDescent="0.25">
      <c r="B2" s="105" t="s">
        <v>318</v>
      </c>
      <c r="C2" s="444" t="s">
        <v>179</v>
      </c>
      <c r="D2" s="444" t="s">
        <v>319</v>
      </c>
      <c r="E2" s="444" t="s">
        <v>177</v>
      </c>
      <c r="F2" s="444" t="s">
        <v>181</v>
      </c>
      <c r="G2" s="444" t="s">
        <v>182</v>
      </c>
      <c r="H2" s="106" t="s">
        <v>180</v>
      </c>
    </row>
    <row r="3" spans="2:11" ht="24.95" customHeight="1" x14ac:dyDescent="0.25">
      <c r="B3" s="161">
        <v>124.49206349206349</v>
      </c>
      <c r="C3" s="445">
        <v>7843</v>
      </c>
      <c r="D3" s="446">
        <v>65.185714285714283</v>
      </c>
      <c r="E3" s="447">
        <v>4106.7</v>
      </c>
      <c r="F3" s="445">
        <v>48</v>
      </c>
      <c r="G3" s="448">
        <v>63</v>
      </c>
      <c r="H3" s="162" t="s">
        <v>31</v>
      </c>
    </row>
    <row r="4" spans="2:11" ht="24.95" customHeight="1" x14ac:dyDescent="0.25">
      <c r="B4" s="163">
        <v>129.09803921568627</v>
      </c>
      <c r="C4" s="449">
        <v>6584</v>
      </c>
      <c r="D4" s="450">
        <v>36.329411764705881</v>
      </c>
      <c r="E4" s="451">
        <v>1852.8</v>
      </c>
      <c r="F4" s="449">
        <v>41</v>
      </c>
      <c r="G4" s="452">
        <v>51</v>
      </c>
      <c r="H4" s="164" t="s">
        <v>32</v>
      </c>
    </row>
    <row r="5" spans="2:11" ht="24.95" customHeight="1" x14ac:dyDescent="0.25">
      <c r="B5" s="161">
        <v>480.83333333333331</v>
      </c>
      <c r="C5" s="445">
        <v>49045</v>
      </c>
      <c r="D5" s="446">
        <v>309.48039215686276</v>
      </c>
      <c r="E5" s="447">
        <v>31567</v>
      </c>
      <c r="F5" s="445">
        <v>72</v>
      </c>
      <c r="G5" s="448">
        <v>102</v>
      </c>
      <c r="H5" s="162" t="s">
        <v>33</v>
      </c>
    </row>
    <row r="6" spans="2:11" ht="24.95" customHeight="1" x14ac:dyDescent="0.25">
      <c r="B6" s="163">
        <v>448.86842105263156</v>
      </c>
      <c r="C6" s="449">
        <v>85285</v>
      </c>
      <c r="D6" s="450">
        <v>294.49157894736845</v>
      </c>
      <c r="E6" s="451">
        <v>55953.4</v>
      </c>
      <c r="F6" s="449">
        <v>127</v>
      </c>
      <c r="G6" s="452">
        <v>190</v>
      </c>
      <c r="H6" s="164" t="s">
        <v>34</v>
      </c>
    </row>
    <row r="7" spans="2:11" ht="24.95" customHeight="1" x14ac:dyDescent="0.25">
      <c r="B7" s="161">
        <v>258.8279569892473</v>
      </c>
      <c r="C7" s="445">
        <v>24071</v>
      </c>
      <c r="D7" s="446">
        <v>188.50537634408602</v>
      </c>
      <c r="E7" s="447">
        <v>17531</v>
      </c>
      <c r="F7" s="445">
        <v>75</v>
      </c>
      <c r="G7" s="448">
        <v>93</v>
      </c>
      <c r="H7" s="162" t="s">
        <v>35</v>
      </c>
    </row>
    <row r="8" spans="2:11" ht="24.95" customHeight="1" x14ac:dyDescent="0.25">
      <c r="B8" s="163">
        <v>390.47033898305085</v>
      </c>
      <c r="C8" s="449">
        <v>92151</v>
      </c>
      <c r="D8" s="450">
        <v>265.72245762711867</v>
      </c>
      <c r="E8" s="451">
        <v>62710.5</v>
      </c>
      <c r="F8" s="449">
        <v>151</v>
      </c>
      <c r="G8" s="452">
        <v>236</v>
      </c>
      <c r="H8" s="164" t="s">
        <v>36</v>
      </c>
    </row>
    <row r="9" spans="2:11" ht="24.95" customHeight="1" x14ac:dyDescent="0.25">
      <c r="B9" s="161">
        <v>270.281045751634</v>
      </c>
      <c r="C9" s="445">
        <v>41353</v>
      </c>
      <c r="D9" s="446">
        <v>210.75098039215686</v>
      </c>
      <c r="E9" s="447">
        <v>32244.9</v>
      </c>
      <c r="F9" s="445">
        <v>121</v>
      </c>
      <c r="G9" s="448">
        <v>153</v>
      </c>
      <c r="H9" s="162" t="s">
        <v>37</v>
      </c>
    </row>
    <row r="10" spans="2:11" ht="24.95" customHeight="1" x14ac:dyDescent="0.25">
      <c r="B10" s="163">
        <v>185.39102564102564</v>
      </c>
      <c r="C10" s="449">
        <v>28921</v>
      </c>
      <c r="D10" s="450">
        <v>93.069871794871787</v>
      </c>
      <c r="E10" s="451">
        <v>14518.9</v>
      </c>
      <c r="F10" s="449">
        <v>115</v>
      </c>
      <c r="G10" s="452">
        <v>156</v>
      </c>
      <c r="H10" s="164" t="s">
        <v>38</v>
      </c>
    </row>
    <row r="11" spans="2:11" ht="24.95" customHeight="1" x14ac:dyDescent="0.25">
      <c r="B11" s="161">
        <v>98.75</v>
      </c>
      <c r="C11" s="445">
        <v>14220</v>
      </c>
      <c r="D11" s="446">
        <v>82.688194444444449</v>
      </c>
      <c r="E11" s="447">
        <v>11907.1</v>
      </c>
      <c r="F11" s="445">
        <v>98</v>
      </c>
      <c r="G11" s="448">
        <v>144</v>
      </c>
      <c r="H11" s="162" t="s">
        <v>39</v>
      </c>
    </row>
    <row r="12" spans="2:11" ht="24.95" customHeight="1" x14ac:dyDescent="0.25">
      <c r="B12" s="163">
        <v>136.12903225806451</v>
      </c>
      <c r="C12" s="449">
        <v>29540</v>
      </c>
      <c r="D12" s="450">
        <v>85.563594470046084</v>
      </c>
      <c r="E12" s="451">
        <v>18567.3</v>
      </c>
      <c r="F12" s="449">
        <v>111</v>
      </c>
      <c r="G12" s="452">
        <v>217</v>
      </c>
      <c r="H12" s="164" t="s">
        <v>40</v>
      </c>
    </row>
    <row r="13" spans="2:11" ht="24.95" customHeight="1" x14ac:dyDescent="0.25">
      <c r="B13" s="161">
        <v>102.15625</v>
      </c>
      <c r="C13" s="445">
        <v>16345</v>
      </c>
      <c r="D13" s="446">
        <v>64.078749999999999</v>
      </c>
      <c r="E13" s="447">
        <v>10252.6</v>
      </c>
      <c r="F13" s="445">
        <v>101</v>
      </c>
      <c r="G13" s="448">
        <v>160</v>
      </c>
      <c r="H13" s="162" t="s">
        <v>41</v>
      </c>
    </row>
    <row r="14" spans="2:11" ht="24.95" customHeight="1" x14ac:dyDescent="0.25">
      <c r="B14" s="163">
        <v>151.38016528925621</v>
      </c>
      <c r="C14" s="449">
        <v>18317</v>
      </c>
      <c r="D14" s="450">
        <v>87.419008264462818</v>
      </c>
      <c r="E14" s="451">
        <v>10577.7</v>
      </c>
      <c r="F14" s="449">
        <v>77</v>
      </c>
      <c r="G14" s="452">
        <v>121</v>
      </c>
      <c r="H14" s="164" t="s">
        <v>42</v>
      </c>
    </row>
    <row r="15" spans="2:11" ht="24.95" customHeight="1" x14ac:dyDescent="0.25">
      <c r="B15" s="161">
        <v>104.46875</v>
      </c>
      <c r="C15" s="445">
        <v>13372</v>
      </c>
      <c r="D15" s="446">
        <v>100.08984375</v>
      </c>
      <c r="E15" s="447">
        <v>12811.5</v>
      </c>
      <c r="F15" s="445">
        <v>85</v>
      </c>
      <c r="G15" s="448">
        <v>128</v>
      </c>
      <c r="H15" s="162" t="s">
        <v>43</v>
      </c>
    </row>
    <row r="16" spans="2:11" ht="24.95" customHeight="1" x14ac:dyDescent="0.25">
      <c r="B16" s="163">
        <v>169.76041666666666</v>
      </c>
      <c r="C16" s="449">
        <v>16297</v>
      </c>
      <c r="D16" s="450">
        <v>208.84062500000002</v>
      </c>
      <c r="E16" s="451">
        <v>20048.7</v>
      </c>
      <c r="F16" s="449">
        <v>69</v>
      </c>
      <c r="G16" s="452">
        <v>96</v>
      </c>
      <c r="H16" s="164" t="s">
        <v>44</v>
      </c>
    </row>
    <row r="17" spans="2:8" ht="24.95" customHeight="1" x14ac:dyDescent="0.25">
      <c r="B17" s="161">
        <v>109.03389830508475</v>
      </c>
      <c r="C17" s="445">
        <v>12866</v>
      </c>
      <c r="D17" s="446">
        <v>85.387288135593224</v>
      </c>
      <c r="E17" s="447">
        <v>10075.700000000001</v>
      </c>
      <c r="F17" s="445">
        <v>86</v>
      </c>
      <c r="G17" s="448">
        <v>118</v>
      </c>
      <c r="H17" s="162" t="s">
        <v>45</v>
      </c>
    </row>
    <row r="18" spans="2:8" ht="24.95" customHeight="1" x14ac:dyDescent="0.25">
      <c r="B18" s="163">
        <v>190.35964912280701</v>
      </c>
      <c r="C18" s="449">
        <v>21701</v>
      </c>
      <c r="D18" s="450">
        <v>225.1456140350877</v>
      </c>
      <c r="E18" s="451">
        <v>25666.6</v>
      </c>
      <c r="F18" s="449">
        <v>84</v>
      </c>
      <c r="G18" s="452">
        <v>114</v>
      </c>
      <c r="H18" s="164" t="s">
        <v>46</v>
      </c>
    </row>
    <row r="19" spans="2:8" ht="24.95" customHeight="1" x14ac:dyDescent="0.25">
      <c r="B19" s="161">
        <v>74.564766839378237</v>
      </c>
      <c r="C19" s="445">
        <v>14391</v>
      </c>
      <c r="D19" s="446">
        <v>84.50103626943006</v>
      </c>
      <c r="E19" s="447">
        <v>16308.7</v>
      </c>
      <c r="F19" s="445">
        <v>109</v>
      </c>
      <c r="G19" s="448">
        <v>193</v>
      </c>
      <c r="H19" s="162" t="s">
        <v>47</v>
      </c>
    </row>
    <row r="20" spans="2:8" ht="24.95" customHeight="1" x14ac:dyDescent="0.25">
      <c r="B20" s="163">
        <v>107.29203539823008</v>
      </c>
      <c r="C20" s="449">
        <v>12124</v>
      </c>
      <c r="D20" s="450">
        <v>36.237168141592925</v>
      </c>
      <c r="E20" s="451">
        <v>4094.8</v>
      </c>
      <c r="F20" s="449">
        <v>80</v>
      </c>
      <c r="G20" s="452">
        <v>113</v>
      </c>
      <c r="H20" s="164" t="s">
        <v>48</v>
      </c>
    </row>
    <row r="21" spans="2:8" ht="24.95" customHeight="1" x14ac:dyDescent="0.25">
      <c r="B21" s="161">
        <v>88.149253731343279</v>
      </c>
      <c r="C21" s="445">
        <v>11812</v>
      </c>
      <c r="D21" s="446">
        <v>55.338805970149252</v>
      </c>
      <c r="E21" s="447">
        <v>7415.4</v>
      </c>
      <c r="F21" s="445">
        <v>98</v>
      </c>
      <c r="G21" s="448">
        <v>134</v>
      </c>
      <c r="H21" s="162" t="s">
        <v>49</v>
      </c>
    </row>
    <row r="22" spans="2:8" ht="24.95" customHeight="1" x14ac:dyDescent="0.25">
      <c r="B22" s="163">
        <v>143.16078431372549</v>
      </c>
      <c r="C22" s="449">
        <v>36506</v>
      </c>
      <c r="D22" s="450">
        <v>189.21176470588236</v>
      </c>
      <c r="E22" s="451">
        <v>48249</v>
      </c>
      <c r="F22" s="449">
        <v>207</v>
      </c>
      <c r="G22" s="452">
        <v>255</v>
      </c>
      <c r="H22" s="164">
        <v>2022</v>
      </c>
    </row>
    <row r="23" spans="2:8" ht="24.75" customHeight="1" x14ac:dyDescent="0.25">
      <c r="B23" s="163">
        <v>93.35409836065574</v>
      </c>
      <c r="C23" s="449">
        <v>28473</v>
      </c>
      <c r="D23" s="450">
        <v>217.36721311475409</v>
      </c>
      <c r="E23" s="451">
        <v>66297</v>
      </c>
      <c r="F23" s="449">
        <v>251</v>
      </c>
      <c r="G23" s="452">
        <v>305</v>
      </c>
      <c r="H23" s="164">
        <v>2023</v>
      </c>
    </row>
    <row r="24" spans="2:8" ht="24.95" customHeight="1" x14ac:dyDescent="0.25">
      <c r="B24" s="453">
        <v>184.98313176320815</v>
      </c>
      <c r="C24" s="165">
        <v>581217</v>
      </c>
      <c r="D24" s="165">
        <v>153.64649904519413</v>
      </c>
      <c r="E24" s="165">
        <v>482757.3</v>
      </c>
      <c r="F24" s="165">
        <v>2206</v>
      </c>
      <c r="G24" s="165">
        <v>3142</v>
      </c>
      <c r="H24" s="166" t="s">
        <v>50</v>
      </c>
    </row>
    <row r="25" spans="2:8" x14ac:dyDescent="0.25">
      <c r="B25" s="371" t="s">
        <v>27</v>
      </c>
      <c r="C25" s="371"/>
      <c r="D25" s="371"/>
      <c r="H25" s="1" t="s">
        <v>226</v>
      </c>
    </row>
  </sheetData>
  <mergeCells count="2">
    <mergeCell ref="B1:H1"/>
    <mergeCell ref="B25:D25"/>
  </mergeCells>
  <printOptions horizontalCentered="1" verticalCentered="1"/>
  <pageMargins left="0.25" right="0.25" top="0.75" bottom="0.75" header="0.3" footer="0.3"/>
  <pageSetup scale="104" orientation="portrait" r:id="rId1"/>
  <ignoredErrors>
    <ignoredError sqref="H3:H23"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61618-0A65-4443-8EE5-D78AA0171266}">
  <sheetPr>
    <tabColor rgb="FF00B050"/>
  </sheetPr>
  <dimension ref="A1:K22"/>
  <sheetViews>
    <sheetView zoomScaleNormal="100" workbookViewId="0">
      <selection activeCell="O11" sqref="O11"/>
    </sheetView>
  </sheetViews>
  <sheetFormatPr defaultRowHeight="15" x14ac:dyDescent="0.25"/>
  <cols>
    <col min="1" max="1" width="12" customWidth="1"/>
    <col min="2" max="7" width="13.7109375" customWidth="1"/>
    <col min="8" max="8" width="11.42578125" style="8" customWidth="1"/>
    <col min="11" max="11" width="18" customWidth="1"/>
  </cols>
  <sheetData>
    <row r="1" spans="1:11" ht="32.25" customHeight="1" x14ac:dyDescent="0.25">
      <c r="A1" s="307" t="s">
        <v>464</v>
      </c>
      <c r="B1" s="308"/>
      <c r="C1" s="308"/>
      <c r="D1" s="308"/>
      <c r="E1" s="308"/>
      <c r="F1" s="308"/>
      <c r="G1" s="308"/>
      <c r="H1" s="309"/>
      <c r="K1" s="183" t="s">
        <v>322</v>
      </c>
    </row>
    <row r="2" spans="1:11" ht="32.25" customHeight="1" x14ac:dyDescent="0.25">
      <c r="A2" s="372" t="s">
        <v>465</v>
      </c>
      <c r="B2" s="338"/>
      <c r="C2" s="338"/>
      <c r="D2" s="338"/>
      <c r="E2" s="338"/>
      <c r="F2" s="338"/>
      <c r="G2" s="338"/>
      <c r="H2" s="373"/>
    </row>
    <row r="3" spans="1:11" ht="72.75" customHeight="1" x14ac:dyDescent="0.25">
      <c r="A3" s="167" t="s">
        <v>142</v>
      </c>
      <c r="B3" s="24" t="s">
        <v>318</v>
      </c>
      <c r="C3" s="24" t="s">
        <v>179</v>
      </c>
      <c r="D3" s="24" t="s">
        <v>319</v>
      </c>
      <c r="E3" s="24" t="s">
        <v>177</v>
      </c>
      <c r="F3" s="24" t="s">
        <v>181</v>
      </c>
      <c r="G3" s="24" t="s">
        <v>182</v>
      </c>
      <c r="H3" s="168" t="s">
        <v>143</v>
      </c>
    </row>
    <row r="4" spans="1:11" ht="35.25" customHeight="1" x14ac:dyDescent="0.25">
      <c r="A4" s="169" t="s">
        <v>153</v>
      </c>
      <c r="B4" s="10">
        <v>74.48</v>
      </c>
      <c r="C4" s="58">
        <v>1862</v>
      </c>
      <c r="D4" s="58">
        <v>65.951999999999998</v>
      </c>
      <c r="E4" s="58">
        <v>1648.8</v>
      </c>
      <c r="F4" s="58">
        <v>23</v>
      </c>
      <c r="G4" s="10">
        <v>25</v>
      </c>
      <c r="H4" s="170" t="s">
        <v>24</v>
      </c>
    </row>
    <row r="5" spans="1:11" ht="35.25" customHeight="1" x14ac:dyDescent="0.25">
      <c r="A5" s="171" t="s">
        <v>154</v>
      </c>
      <c r="B5" s="4">
        <v>62.368421052631582</v>
      </c>
      <c r="C5" s="9">
        <v>2370</v>
      </c>
      <c r="D5" s="9">
        <v>105.93157894736842</v>
      </c>
      <c r="E5" s="9">
        <v>4025.4</v>
      </c>
      <c r="F5" s="9">
        <v>36</v>
      </c>
      <c r="G5" s="4">
        <v>38</v>
      </c>
      <c r="H5" s="172" t="s">
        <v>26</v>
      </c>
    </row>
    <row r="6" spans="1:11" ht="35.25" customHeight="1" x14ac:dyDescent="0.25">
      <c r="A6" s="169" t="s">
        <v>155</v>
      </c>
      <c r="B6" s="10">
        <v>138.45714285714286</v>
      </c>
      <c r="C6" s="58">
        <v>4846</v>
      </c>
      <c r="D6" s="58">
        <v>1116.8542857142857</v>
      </c>
      <c r="E6" s="58">
        <v>39089.9</v>
      </c>
      <c r="F6" s="58">
        <v>25</v>
      </c>
      <c r="G6" s="10">
        <v>35</v>
      </c>
      <c r="H6" s="170" t="s">
        <v>22</v>
      </c>
    </row>
    <row r="7" spans="1:11" ht="35.25" customHeight="1" x14ac:dyDescent="0.25">
      <c r="A7" s="171" t="s">
        <v>156</v>
      </c>
      <c r="B7" s="4">
        <v>110.41176470588235</v>
      </c>
      <c r="C7" s="9">
        <v>1877</v>
      </c>
      <c r="D7" s="9">
        <v>84.45882352941176</v>
      </c>
      <c r="E7" s="9">
        <v>1435.8</v>
      </c>
      <c r="F7" s="9">
        <v>15</v>
      </c>
      <c r="G7" s="4">
        <v>17</v>
      </c>
      <c r="H7" s="172" t="s">
        <v>144</v>
      </c>
    </row>
    <row r="8" spans="1:11" ht="35.25" customHeight="1" x14ac:dyDescent="0.25">
      <c r="A8" s="169" t="s">
        <v>164</v>
      </c>
      <c r="B8" s="10">
        <v>46.05263157894737</v>
      </c>
      <c r="C8" s="58">
        <v>875</v>
      </c>
      <c r="D8" s="58">
        <v>19.163157894736845</v>
      </c>
      <c r="E8" s="58">
        <v>364.1</v>
      </c>
      <c r="F8" s="58">
        <v>19</v>
      </c>
      <c r="G8" s="10">
        <v>19</v>
      </c>
      <c r="H8" s="170" t="s">
        <v>145</v>
      </c>
    </row>
    <row r="9" spans="1:11" ht="35.25" customHeight="1" x14ac:dyDescent="0.25">
      <c r="A9" s="171" t="s">
        <v>157</v>
      </c>
      <c r="B9" s="4">
        <v>204.96774193548387</v>
      </c>
      <c r="C9" s="9">
        <v>6354</v>
      </c>
      <c r="D9" s="9">
        <v>352.13870967741934</v>
      </c>
      <c r="E9" s="9">
        <v>10916.3</v>
      </c>
      <c r="F9" s="9">
        <v>25</v>
      </c>
      <c r="G9" s="4">
        <v>31</v>
      </c>
      <c r="H9" s="172" t="s">
        <v>146</v>
      </c>
    </row>
    <row r="10" spans="1:11" ht="35.25" customHeight="1" x14ac:dyDescent="0.25">
      <c r="A10" s="169" t="s">
        <v>158</v>
      </c>
      <c r="B10" s="10">
        <v>82.25</v>
      </c>
      <c r="C10" s="58">
        <v>1974</v>
      </c>
      <c r="D10" s="58">
        <v>37.30833333333333</v>
      </c>
      <c r="E10" s="58">
        <v>895.4</v>
      </c>
      <c r="F10" s="58">
        <v>22</v>
      </c>
      <c r="G10" s="10">
        <v>24</v>
      </c>
      <c r="H10" s="170" t="s">
        <v>147</v>
      </c>
    </row>
    <row r="11" spans="1:11" ht="35.25" customHeight="1" x14ac:dyDescent="0.25">
      <c r="A11" s="171" t="s">
        <v>159</v>
      </c>
      <c r="B11" s="4">
        <v>52.592592592592595</v>
      </c>
      <c r="C11" s="9">
        <v>1420</v>
      </c>
      <c r="D11" s="9">
        <v>28.833333333333332</v>
      </c>
      <c r="E11" s="9">
        <v>778.5</v>
      </c>
      <c r="F11" s="9">
        <v>22</v>
      </c>
      <c r="G11" s="4">
        <v>27</v>
      </c>
      <c r="H11" s="172" t="s">
        <v>148</v>
      </c>
    </row>
    <row r="12" spans="1:11" ht="35.25" customHeight="1" x14ac:dyDescent="0.25">
      <c r="A12" s="169" t="s">
        <v>160</v>
      </c>
      <c r="B12" s="10">
        <v>59.03846153846154</v>
      </c>
      <c r="C12" s="58">
        <v>1535</v>
      </c>
      <c r="D12" s="58">
        <v>14.311538461538463</v>
      </c>
      <c r="E12" s="58">
        <v>372.1</v>
      </c>
      <c r="F12" s="58">
        <v>23</v>
      </c>
      <c r="G12" s="10">
        <v>26</v>
      </c>
      <c r="H12" s="170" t="s">
        <v>149</v>
      </c>
    </row>
    <row r="13" spans="1:11" ht="35.25" customHeight="1" x14ac:dyDescent="0.25">
      <c r="A13" s="171" t="s">
        <v>161</v>
      </c>
      <c r="B13" s="4">
        <v>97.89473684210526</v>
      </c>
      <c r="C13" s="9">
        <v>1860</v>
      </c>
      <c r="D13" s="9">
        <v>14.010526315789473</v>
      </c>
      <c r="E13" s="9">
        <v>266.2</v>
      </c>
      <c r="F13" s="9">
        <v>16</v>
      </c>
      <c r="G13" s="4">
        <v>19</v>
      </c>
      <c r="H13" s="172" t="s">
        <v>150</v>
      </c>
    </row>
    <row r="14" spans="1:11" ht="35.25" customHeight="1" x14ac:dyDescent="0.25">
      <c r="A14" s="169" t="s">
        <v>162</v>
      </c>
      <c r="B14" s="10">
        <v>50.851851851851855</v>
      </c>
      <c r="C14" s="58">
        <v>1373</v>
      </c>
      <c r="D14" s="58">
        <v>56.38148148148148</v>
      </c>
      <c r="E14" s="58">
        <v>1522.3</v>
      </c>
      <c r="F14" s="58">
        <v>25</v>
      </c>
      <c r="G14" s="10">
        <v>27</v>
      </c>
      <c r="H14" s="170" t="s">
        <v>151</v>
      </c>
    </row>
    <row r="15" spans="1:11" ht="35.25" customHeight="1" x14ac:dyDescent="0.25">
      <c r="A15" s="171" t="s">
        <v>163</v>
      </c>
      <c r="B15" s="4">
        <v>154.53846153846155</v>
      </c>
      <c r="C15" s="9">
        <v>2009</v>
      </c>
      <c r="D15" s="9">
        <v>340.70000000000005</v>
      </c>
      <c r="E15" s="9">
        <v>4429.1000000000004</v>
      </c>
      <c r="F15" s="9">
        <v>10</v>
      </c>
      <c r="G15" s="4">
        <v>13</v>
      </c>
      <c r="H15" s="172" t="s">
        <v>152</v>
      </c>
    </row>
    <row r="16" spans="1:11" ht="35.25" customHeight="1" x14ac:dyDescent="0.25">
      <c r="A16" s="173" t="s">
        <v>71</v>
      </c>
      <c r="B16" s="174">
        <v>93.35409836065574</v>
      </c>
      <c r="C16" s="242">
        <v>28473</v>
      </c>
      <c r="D16" s="242">
        <v>217.36721311475409</v>
      </c>
      <c r="E16" s="242">
        <v>66297</v>
      </c>
      <c r="F16" s="242">
        <v>251</v>
      </c>
      <c r="G16" s="175">
        <v>305</v>
      </c>
      <c r="H16" s="176" t="s">
        <v>120</v>
      </c>
    </row>
    <row r="17" spans="1:8" x14ac:dyDescent="0.25">
      <c r="A17" s="1" t="s">
        <v>27</v>
      </c>
      <c r="B17" s="1"/>
      <c r="C17" s="1"/>
      <c r="D17" s="1"/>
      <c r="H17" s="1" t="s">
        <v>226</v>
      </c>
    </row>
    <row r="22" spans="1:8" x14ac:dyDescent="0.25">
      <c r="H22"/>
    </row>
  </sheetData>
  <mergeCells count="2">
    <mergeCell ref="A1:H1"/>
    <mergeCell ref="A2:H2"/>
  </mergeCells>
  <printOptions horizontalCentered="1" verticalCentered="1"/>
  <pageMargins left="0" right="0" top="0" bottom="0" header="0" footer="0"/>
  <pageSetup scale="95" orientation="portrait" horizontalDpi="4294967295" verticalDpi="4294967295"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9A2CF-970E-4D3F-BE47-22E6AEB5AA48}">
  <sheetPr>
    <tabColor rgb="FF00B050"/>
  </sheetPr>
  <dimension ref="A1:M16"/>
  <sheetViews>
    <sheetView zoomScaleNormal="100" workbookViewId="0">
      <selection activeCell="M12" sqref="M12"/>
    </sheetView>
  </sheetViews>
  <sheetFormatPr defaultRowHeight="15" x14ac:dyDescent="0.25"/>
  <cols>
    <col min="1" max="1" width="7.7109375" style="6" customWidth="1"/>
    <col min="2" max="2" width="30.5703125" customWidth="1"/>
    <col min="3" max="4" width="12.140625" customWidth="1"/>
    <col min="5" max="5" width="13.7109375" customWidth="1"/>
    <col min="6" max="6" width="16.140625" customWidth="1"/>
    <col min="7" max="8" width="12.140625" customWidth="1"/>
    <col min="9" max="9" width="31.5703125" customWidth="1"/>
    <col min="10" max="10" width="7.5703125" style="8" customWidth="1"/>
    <col min="13" max="13" width="16.28515625" customWidth="1"/>
  </cols>
  <sheetData>
    <row r="1" spans="1:13" ht="51" customHeight="1" x14ac:dyDescent="0.25">
      <c r="A1" s="375" t="s">
        <v>466</v>
      </c>
      <c r="B1" s="376"/>
      <c r="C1" s="376"/>
      <c r="D1" s="376"/>
      <c r="E1" s="376"/>
      <c r="F1" s="376"/>
      <c r="G1" s="376"/>
      <c r="H1" s="376"/>
      <c r="I1" s="376"/>
      <c r="J1" s="377"/>
      <c r="M1" s="183" t="s">
        <v>322</v>
      </c>
    </row>
    <row r="2" spans="1:13" ht="30" customHeight="1" x14ac:dyDescent="0.25">
      <c r="A2" s="378" t="s">
        <v>467</v>
      </c>
      <c r="B2" s="269"/>
      <c r="C2" s="269"/>
      <c r="D2" s="269"/>
      <c r="E2" s="269"/>
      <c r="F2" s="269"/>
      <c r="G2" s="269"/>
      <c r="H2" s="269"/>
      <c r="I2" s="269"/>
      <c r="J2" s="379"/>
    </row>
    <row r="3" spans="1:13" ht="65.25" customHeight="1" x14ac:dyDescent="0.25">
      <c r="A3" s="105" t="s">
        <v>218</v>
      </c>
      <c r="B3" s="7" t="s">
        <v>96</v>
      </c>
      <c r="C3" s="7" t="s">
        <v>318</v>
      </c>
      <c r="D3" s="7" t="s">
        <v>179</v>
      </c>
      <c r="E3" s="7" t="s">
        <v>282</v>
      </c>
      <c r="F3" s="7" t="s">
        <v>320</v>
      </c>
      <c r="G3" s="2" t="s">
        <v>181</v>
      </c>
      <c r="H3" s="7" t="s">
        <v>182</v>
      </c>
      <c r="I3" s="7" t="s">
        <v>25</v>
      </c>
      <c r="J3" s="50" t="s">
        <v>198</v>
      </c>
    </row>
    <row r="4" spans="1:13" ht="30.75" customHeight="1" x14ac:dyDescent="0.25">
      <c r="A4" s="48">
        <v>1</v>
      </c>
      <c r="B4" s="53" t="s">
        <v>105</v>
      </c>
      <c r="C4" s="37">
        <v>51.948979591836732</v>
      </c>
      <c r="D4" s="37">
        <v>5091</v>
      </c>
      <c r="E4" s="37">
        <v>14.491836734693878</v>
      </c>
      <c r="F4" s="37">
        <v>1420.2</v>
      </c>
      <c r="G4" s="37">
        <v>89</v>
      </c>
      <c r="H4" s="179">
        <v>98</v>
      </c>
      <c r="I4" s="73" t="s">
        <v>468</v>
      </c>
      <c r="J4" s="170">
        <v>1</v>
      </c>
    </row>
    <row r="5" spans="1:13" ht="30.75" customHeight="1" x14ac:dyDescent="0.25">
      <c r="A5" s="49">
        <v>2</v>
      </c>
      <c r="B5" s="25" t="s">
        <v>107</v>
      </c>
      <c r="C5" s="38">
        <v>47.404761904761905</v>
      </c>
      <c r="D5" s="38">
        <v>1991</v>
      </c>
      <c r="E5" s="38">
        <v>2.6904761904761907</v>
      </c>
      <c r="F5" s="38">
        <v>113</v>
      </c>
      <c r="G5" s="38">
        <v>37</v>
      </c>
      <c r="H5" s="181">
        <v>42</v>
      </c>
      <c r="I5" s="74" t="s">
        <v>469</v>
      </c>
      <c r="J5" s="172">
        <v>2</v>
      </c>
    </row>
    <row r="6" spans="1:13" ht="30.75" customHeight="1" x14ac:dyDescent="0.25">
      <c r="A6" s="48">
        <v>3</v>
      </c>
      <c r="B6" s="53" t="s">
        <v>106</v>
      </c>
      <c r="C6" s="37">
        <v>28.46875</v>
      </c>
      <c r="D6" s="37">
        <v>911</v>
      </c>
      <c r="E6" s="37">
        <v>9.2593750000000004</v>
      </c>
      <c r="F6" s="37">
        <v>296.3</v>
      </c>
      <c r="G6" s="37">
        <v>20</v>
      </c>
      <c r="H6" s="179">
        <v>32</v>
      </c>
      <c r="I6" s="73" t="s">
        <v>20</v>
      </c>
      <c r="J6" s="170">
        <v>3</v>
      </c>
    </row>
    <row r="7" spans="1:13" ht="30.75" customHeight="1" x14ac:dyDescent="0.25">
      <c r="A7" s="49">
        <v>4</v>
      </c>
      <c r="B7" s="25" t="s">
        <v>116</v>
      </c>
      <c r="C7" s="38">
        <v>118.42857142857143</v>
      </c>
      <c r="D7" s="38">
        <v>2487</v>
      </c>
      <c r="E7" s="38">
        <v>63.61904761904762</v>
      </c>
      <c r="F7" s="38">
        <v>1336</v>
      </c>
      <c r="G7" s="38">
        <v>16</v>
      </c>
      <c r="H7" s="181">
        <v>21</v>
      </c>
      <c r="I7" s="74" t="s">
        <v>470</v>
      </c>
      <c r="J7" s="172">
        <v>4</v>
      </c>
    </row>
    <row r="8" spans="1:13" ht="30.75" customHeight="1" x14ac:dyDescent="0.25">
      <c r="A8" s="48">
        <v>5</v>
      </c>
      <c r="B8" s="53" t="s">
        <v>91</v>
      </c>
      <c r="C8" s="37">
        <v>342.2</v>
      </c>
      <c r="D8" s="37">
        <v>5133</v>
      </c>
      <c r="E8" s="37">
        <v>745.71333333333337</v>
      </c>
      <c r="F8" s="37">
        <v>11185.7</v>
      </c>
      <c r="G8" s="37">
        <v>11</v>
      </c>
      <c r="H8" s="179">
        <v>15</v>
      </c>
      <c r="I8" s="73" t="s">
        <v>471</v>
      </c>
      <c r="J8" s="170">
        <v>5</v>
      </c>
    </row>
    <row r="9" spans="1:13" ht="30.75" customHeight="1" x14ac:dyDescent="0.25">
      <c r="A9" s="49">
        <v>6</v>
      </c>
      <c r="B9" s="25" t="s">
        <v>109</v>
      </c>
      <c r="C9" s="38">
        <v>105.45454545454545</v>
      </c>
      <c r="D9" s="38">
        <v>1160</v>
      </c>
      <c r="E9" s="38">
        <v>269.82727272727271</v>
      </c>
      <c r="F9" s="38">
        <v>2968.1</v>
      </c>
      <c r="G9" s="38">
        <v>9</v>
      </c>
      <c r="H9" s="181">
        <v>11</v>
      </c>
      <c r="I9" s="74" t="s">
        <v>472</v>
      </c>
      <c r="J9" s="172">
        <v>6</v>
      </c>
    </row>
    <row r="10" spans="1:13" ht="30.75" customHeight="1" x14ac:dyDescent="0.25">
      <c r="A10" s="48">
        <v>6</v>
      </c>
      <c r="B10" s="53" t="s">
        <v>108</v>
      </c>
      <c r="C10" s="37">
        <v>314.90909090909093</v>
      </c>
      <c r="D10" s="37">
        <v>3464</v>
      </c>
      <c r="E10" s="37">
        <v>3769.1909090909089</v>
      </c>
      <c r="F10" s="37">
        <v>41461.1</v>
      </c>
      <c r="G10" s="37">
        <v>5</v>
      </c>
      <c r="H10" s="179">
        <v>11</v>
      </c>
      <c r="I10" s="73" t="s">
        <v>88</v>
      </c>
      <c r="J10" s="170">
        <v>6</v>
      </c>
    </row>
    <row r="11" spans="1:13" ht="30.75" customHeight="1" x14ac:dyDescent="0.25">
      <c r="A11" s="49">
        <v>8</v>
      </c>
      <c r="B11" s="25" t="s">
        <v>165</v>
      </c>
      <c r="C11" s="38">
        <v>134.30000000000001</v>
      </c>
      <c r="D11" s="38">
        <v>1343</v>
      </c>
      <c r="E11" s="38">
        <v>51.620000000000005</v>
      </c>
      <c r="F11" s="38">
        <v>516.20000000000005</v>
      </c>
      <c r="G11" s="38">
        <v>9</v>
      </c>
      <c r="H11" s="181">
        <v>10</v>
      </c>
      <c r="I11" s="74" t="s">
        <v>298</v>
      </c>
      <c r="J11" s="172">
        <v>8</v>
      </c>
    </row>
    <row r="12" spans="1:13" ht="30.75" customHeight="1" x14ac:dyDescent="0.25">
      <c r="A12" s="48">
        <v>9</v>
      </c>
      <c r="B12" s="53" t="s">
        <v>166</v>
      </c>
      <c r="C12" s="37">
        <v>25.5</v>
      </c>
      <c r="D12" s="37">
        <v>204</v>
      </c>
      <c r="E12" s="37">
        <v>2.95</v>
      </c>
      <c r="F12" s="37">
        <v>23.6</v>
      </c>
      <c r="G12" s="37">
        <v>8</v>
      </c>
      <c r="H12" s="179">
        <v>8</v>
      </c>
      <c r="I12" s="73" t="s">
        <v>473</v>
      </c>
      <c r="J12" s="170">
        <v>9</v>
      </c>
    </row>
    <row r="13" spans="1:13" ht="30.75" customHeight="1" x14ac:dyDescent="0.25">
      <c r="A13" s="49">
        <v>10</v>
      </c>
      <c r="B13" s="25" t="s">
        <v>99</v>
      </c>
      <c r="C13" s="38">
        <v>96</v>
      </c>
      <c r="D13" s="38">
        <v>672</v>
      </c>
      <c r="E13" s="38">
        <v>46.057142857142857</v>
      </c>
      <c r="F13" s="38">
        <v>322.39999999999998</v>
      </c>
      <c r="G13" s="38">
        <v>6</v>
      </c>
      <c r="H13" s="181">
        <v>7</v>
      </c>
      <c r="I13" s="74" t="s">
        <v>23</v>
      </c>
      <c r="J13" s="172">
        <v>10</v>
      </c>
    </row>
    <row r="14" spans="1:13" ht="30.75" customHeight="1" x14ac:dyDescent="0.25">
      <c r="A14" s="380" t="s">
        <v>95</v>
      </c>
      <c r="B14" s="381"/>
      <c r="C14" s="37">
        <v>120.34</v>
      </c>
      <c r="D14" s="37">
        <v>6017</v>
      </c>
      <c r="E14" s="37">
        <v>133.08800000000016</v>
      </c>
      <c r="F14" s="37">
        <v>6654.4000000000087</v>
      </c>
      <c r="G14" s="37">
        <v>41</v>
      </c>
      <c r="H14" s="179">
        <v>50</v>
      </c>
      <c r="I14" s="382" t="s">
        <v>89</v>
      </c>
      <c r="J14" s="383"/>
    </row>
    <row r="15" spans="1:13" ht="30.75" customHeight="1" x14ac:dyDescent="0.25">
      <c r="A15" s="384" t="s">
        <v>71</v>
      </c>
      <c r="B15" s="385"/>
      <c r="C15" s="52">
        <v>93.35409836065574</v>
      </c>
      <c r="D15" s="52">
        <v>28473</v>
      </c>
      <c r="E15" s="52">
        <v>217.36721311475409</v>
      </c>
      <c r="F15" s="52">
        <v>66297</v>
      </c>
      <c r="G15" s="52">
        <v>251</v>
      </c>
      <c r="H15" s="52">
        <v>305</v>
      </c>
      <c r="I15" s="386" t="s">
        <v>72</v>
      </c>
      <c r="J15" s="387"/>
    </row>
    <row r="16" spans="1:13" ht="15.75" customHeight="1" x14ac:dyDescent="0.25">
      <c r="A16" s="1" t="s">
        <v>27</v>
      </c>
      <c r="B16" s="15"/>
      <c r="C16" s="374"/>
      <c r="D16" s="374"/>
      <c r="E16" s="15"/>
      <c r="F16" s="15"/>
      <c r="G16" s="15"/>
      <c r="H16" s="15"/>
      <c r="I16" s="10"/>
      <c r="J16" s="1" t="s">
        <v>226</v>
      </c>
    </row>
  </sheetData>
  <mergeCells count="7">
    <mergeCell ref="C16:D16"/>
    <mergeCell ref="A1:J1"/>
    <mergeCell ref="A2:J2"/>
    <mergeCell ref="A14:B14"/>
    <mergeCell ref="I14:J14"/>
    <mergeCell ref="A15:B15"/>
    <mergeCell ref="I15:J15"/>
  </mergeCells>
  <printOptions horizontalCentered="1" verticalCentered="1"/>
  <pageMargins left="0" right="0" top="0" bottom="0" header="0" footer="0"/>
  <pageSetup scale="79"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BAA61-04FD-4C03-81B8-9188521FBEC7}">
  <sheetPr>
    <tabColor rgb="FF92D050"/>
  </sheetPr>
  <dimension ref="A1:U29"/>
  <sheetViews>
    <sheetView showGridLines="0" topLeftCell="B14" zoomScale="112" zoomScaleNormal="112" zoomScaleSheetLayoutView="112" workbookViewId="0">
      <selection activeCell="I18" sqref="I18"/>
    </sheetView>
  </sheetViews>
  <sheetFormatPr defaultColWidth="8.85546875" defaultRowHeight="15.75" x14ac:dyDescent="0.25"/>
  <cols>
    <col min="1" max="1" width="3.7109375" style="222" hidden="1" customWidth="1"/>
    <col min="2" max="2" width="3.7109375" style="222" customWidth="1"/>
    <col min="3" max="3" width="7.140625" style="223" customWidth="1"/>
    <col min="4" max="4" width="162.5703125" style="222" customWidth="1"/>
    <col min="5" max="7" width="8.85546875" style="222"/>
    <col min="8" max="8" width="24.140625" style="222" customWidth="1"/>
    <col min="9" max="16" width="8.85546875" style="222"/>
    <col min="17" max="18" width="9.140625" style="222" customWidth="1"/>
    <col min="19" max="19" width="5" style="222" customWidth="1"/>
    <col min="20" max="21" width="9.140625" style="222" hidden="1" customWidth="1"/>
    <col min="22" max="22" width="14.7109375" style="222" customWidth="1"/>
    <col min="23" max="16384" width="8.85546875" style="222"/>
  </cols>
  <sheetData>
    <row r="1" spans="1:14" ht="16.5" thickBot="1" x14ac:dyDescent="0.3"/>
    <row r="2" spans="1:14" ht="59.25" customHeight="1" thickTop="1" x14ac:dyDescent="0.2">
      <c r="C2" s="259" t="s">
        <v>480</v>
      </c>
      <c r="D2" s="260"/>
      <c r="E2" s="261"/>
    </row>
    <row r="3" spans="1:14" ht="37.5" customHeight="1" x14ac:dyDescent="0.2">
      <c r="C3" s="256" t="s">
        <v>481</v>
      </c>
      <c r="D3" s="257"/>
      <c r="E3" s="258"/>
    </row>
    <row r="4" spans="1:14" ht="78" customHeight="1" x14ac:dyDescent="0.2">
      <c r="C4" s="253" t="s">
        <v>479</v>
      </c>
      <c r="D4" s="254"/>
      <c r="E4" s="255"/>
    </row>
    <row r="5" spans="1:14" ht="12.75" x14ac:dyDescent="0.2">
      <c r="C5" s="250"/>
      <c r="D5" s="251"/>
      <c r="E5" s="252"/>
    </row>
    <row r="6" spans="1:14" ht="12.75" x14ac:dyDescent="0.2">
      <c r="C6" s="250"/>
      <c r="D6" s="251"/>
      <c r="E6" s="252"/>
    </row>
    <row r="7" spans="1:14" ht="12.75" x14ac:dyDescent="0.2">
      <c r="C7" s="250"/>
      <c r="D7" s="251"/>
      <c r="E7" s="252"/>
    </row>
    <row r="8" spans="1:14" ht="57" customHeight="1" x14ac:dyDescent="0.2">
      <c r="C8" s="247" t="s">
        <v>324</v>
      </c>
      <c r="D8" s="248"/>
      <c r="E8" s="249"/>
    </row>
    <row r="9" spans="1:14" ht="19.5" customHeight="1" x14ac:dyDescent="0.2">
      <c r="C9" s="247"/>
      <c r="D9" s="248"/>
      <c r="E9" s="249"/>
    </row>
    <row r="10" spans="1:14" s="76" customFormat="1" ht="60" customHeight="1" x14ac:dyDescent="0.35">
      <c r="A10" s="75"/>
      <c r="B10" s="75"/>
      <c r="C10" s="225">
        <v>1</v>
      </c>
      <c r="D10" s="224" t="s">
        <v>482</v>
      </c>
      <c r="E10" s="226">
        <v>1</v>
      </c>
      <c r="F10" s="75"/>
      <c r="G10" s="75"/>
      <c r="H10" s="75"/>
      <c r="I10" s="75"/>
      <c r="J10" s="75"/>
      <c r="K10" s="75"/>
      <c r="L10" s="75"/>
      <c r="M10" s="75"/>
      <c r="N10" s="75"/>
    </row>
    <row r="11" spans="1:14" s="76" customFormat="1" ht="60" customHeight="1" x14ac:dyDescent="0.35">
      <c r="A11" s="75"/>
      <c r="B11" s="75"/>
      <c r="C11" s="225">
        <v>2</v>
      </c>
      <c r="D11" s="224" t="s">
        <v>483</v>
      </c>
      <c r="E11" s="226">
        <v>2</v>
      </c>
      <c r="F11" s="75"/>
      <c r="G11" s="75"/>
      <c r="H11" s="75"/>
      <c r="I11" s="75"/>
      <c r="J11" s="75"/>
      <c r="K11" s="75"/>
      <c r="L11" s="75"/>
      <c r="M11" s="75"/>
      <c r="N11" s="75"/>
    </row>
    <row r="12" spans="1:14" s="76" customFormat="1" ht="60" customHeight="1" x14ac:dyDescent="0.35">
      <c r="A12" s="75"/>
      <c r="B12" s="75"/>
      <c r="C12" s="225">
        <v>3</v>
      </c>
      <c r="D12" s="224" t="s">
        <v>484</v>
      </c>
      <c r="E12" s="226">
        <v>3</v>
      </c>
      <c r="F12" s="75"/>
      <c r="G12" s="75"/>
      <c r="H12" s="75"/>
      <c r="I12" s="75"/>
      <c r="J12" s="75"/>
      <c r="K12" s="75"/>
      <c r="L12" s="75"/>
      <c r="M12" s="75"/>
      <c r="N12" s="75"/>
    </row>
    <row r="13" spans="1:14" s="76" customFormat="1" ht="60" customHeight="1" x14ac:dyDescent="0.35">
      <c r="A13" s="75"/>
      <c r="B13" s="75"/>
      <c r="C13" s="225">
        <v>4</v>
      </c>
      <c r="D13" s="224" t="s">
        <v>485</v>
      </c>
      <c r="E13" s="226">
        <v>4</v>
      </c>
      <c r="F13" s="75"/>
      <c r="G13" s="75"/>
      <c r="H13" s="75"/>
      <c r="I13" s="75"/>
      <c r="J13" s="75"/>
      <c r="K13" s="75"/>
      <c r="L13" s="75"/>
      <c r="M13" s="75"/>
      <c r="N13" s="75"/>
    </row>
    <row r="14" spans="1:14" s="76" customFormat="1" ht="60" customHeight="1" x14ac:dyDescent="0.35">
      <c r="A14" s="75"/>
      <c r="B14" s="75"/>
      <c r="C14" s="225">
        <v>5</v>
      </c>
      <c r="D14" s="224" t="s">
        <v>486</v>
      </c>
      <c r="E14" s="226">
        <v>5</v>
      </c>
      <c r="F14" s="75"/>
      <c r="G14" s="75"/>
      <c r="H14" s="75"/>
      <c r="I14" s="75"/>
      <c r="J14" s="75"/>
      <c r="K14" s="75"/>
      <c r="L14" s="75"/>
      <c r="M14" s="75"/>
      <c r="N14" s="75"/>
    </row>
    <row r="15" spans="1:14" s="76" customFormat="1" ht="60" customHeight="1" x14ac:dyDescent="0.35">
      <c r="A15" s="75"/>
      <c r="B15" s="75"/>
      <c r="C15" s="225">
        <v>6</v>
      </c>
      <c r="D15" s="224" t="s">
        <v>487</v>
      </c>
      <c r="E15" s="226">
        <v>6</v>
      </c>
      <c r="F15" s="75"/>
      <c r="G15" s="75"/>
      <c r="H15" s="75"/>
      <c r="I15" s="75"/>
      <c r="J15" s="75"/>
      <c r="K15" s="75"/>
      <c r="L15" s="75"/>
      <c r="M15" s="75"/>
      <c r="N15" s="75"/>
    </row>
    <row r="16" spans="1:14" s="76" customFormat="1" ht="60" customHeight="1" x14ac:dyDescent="0.35">
      <c r="A16" s="75"/>
      <c r="B16" s="75"/>
      <c r="C16" s="225">
        <v>7</v>
      </c>
      <c r="D16" s="224" t="s">
        <v>488</v>
      </c>
      <c r="E16" s="226">
        <v>7</v>
      </c>
      <c r="F16" s="75"/>
      <c r="G16" s="75"/>
      <c r="H16" s="75"/>
      <c r="I16" s="75"/>
      <c r="J16" s="75"/>
      <c r="K16" s="75"/>
      <c r="L16" s="75"/>
      <c r="M16" s="75"/>
      <c r="N16" s="75"/>
    </row>
    <row r="17" spans="1:14" s="76" customFormat="1" ht="60" customHeight="1" x14ac:dyDescent="0.35">
      <c r="A17" s="75"/>
      <c r="B17" s="75"/>
      <c r="C17" s="225">
        <v>8</v>
      </c>
      <c r="D17" s="224" t="s">
        <v>489</v>
      </c>
      <c r="E17" s="226">
        <v>8</v>
      </c>
      <c r="F17" s="75"/>
      <c r="G17" s="75"/>
      <c r="H17" s="75"/>
      <c r="I17" s="75"/>
      <c r="J17" s="75"/>
      <c r="K17" s="75"/>
      <c r="L17" s="75"/>
      <c r="M17" s="75"/>
      <c r="N17" s="75"/>
    </row>
    <row r="18" spans="1:14" s="76" customFormat="1" ht="60" customHeight="1" x14ac:dyDescent="0.35">
      <c r="A18" s="75"/>
      <c r="B18" s="75"/>
      <c r="C18" s="225">
        <v>9</v>
      </c>
      <c r="D18" s="224" t="s">
        <v>490</v>
      </c>
      <c r="E18" s="226">
        <v>9</v>
      </c>
      <c r="F18" s="75"/>
      <c r="G18" s="75"/>
      <c r="H18" s="75"/>
      <c r="I18" s="75"/>
      <c r="J18" s="75"/>
      <c r="K18" s="75"/>
      <c r="L18" s="75"/>
      <c r="M18" s="75"/>
      <c r="N18" s="75"/>
    </row>
    <row r="19" spans="1:14" s="76" customFormat="1" ht="60" customHeight="1" x14ac:dyDescent="0.35">
      <c r="A19" s="75"/>
      <c r="B19" s="75"/>
      <c r="C19" s="225">
        <v>10</v>
      </c>
      <c r="D19" s="224" t="s">
        <v>491</v>
      </c>
      <c r="E19" s="226">
        <v>10</v>
      </c>
      <c r="F19" s="75"/>
      <c r="G19" s="75"/>
      <c r="H19" s="75"/>
      <c r="I19" s="75"/>
      <c r="J19" s="75"/>
      <c r="K19" s="75"/>
      <c r="L19" s="75"/>
      <c r="M19" s="75"/>
      <c r="N19" s="75"/>
    </row>
    <row r="20" spans="1:14" s="76" customFormat="1" ht="60" customHeight="1" x14ac:dyDescent="0.35">
      <c r="A20" s="75"/>
      <c r="B20" s="75"/>
      <c r="C20" s="225">
        <v>11</v>
      </c>
      <c r="D20" s="224" t="s">
        <v>492</v>
      </c>
      <c r="E20" s="226">
        <v>11</v>
      </c>
      <c r="F20" s="75"/>
      <c r="G20" s="75"/>
      <c r="H20" s="75"/>
      <c r="I20" s="75"/>
      <c r="J20" s="75"/>
      <c r="K20" s="75"/>
      <c r="L20" s="75"/>
      <c r="M20" s="75"/>
      <c r="N20" s="75"/>
    </row>
    <row r="21" spans="1:14" s="76" customFormat="1" ht="60" customHeight="1" x14ac:dyDescent="0.35">
      <c r="A21" s="75"/>
      <c r="B21" s="75"/>
      <c r="C21" s="225">
        <v>12</v>
      </c>
      <c r="D21" s="224" t="s">
        <v>493</v>
      </c>
      <c r="E21" s="226">
        <v>12</v>
      </c>
      <c r="F21" s="75"/>
      <c r="G21" s="75"/>
      <c r="H21" s="75"/>
      <c r="I21" s="75"/>
      <c r="J21" s="75"/>
      <c r="K21" s="75"/>
      <c r="L21" s="75"/>
      <c r="M21" s="75"/>
      <c r="N21" s="75"/>
    </row>
    <row r="22" spans="1:14" s="76" customFormat="1" ht="60" customHeight="1" x14ac:dyDescent="0.35">
      <c r="A22" s="75"/>
      <c r="B22" s="75"/>
      <c r="C22" s="225">
        <v>13</v>
      </c>
      <c r="D22" s="224" t="s">
        <v>494</v>
      </c>
      <c r="E22" s="226">
        <v>13</v>
      </c>
      <c r="F22" s="75"/>
      <c r="G22" s="75"/>
      <c r="H22" s="75"/>
      <c r="I22" s="75"/>
      <c r="J22" s="75"/>
      <c r="K22" s="75"/>
      <c r="L22" s="75"/>
      <c r="M22" s="75"/>
      <c r="N22" s="75"/>
    </row>
    <row r="23" spans="1:14" s="76" customFormat="1" ht="60" customHeight="1" x14ac:dyDescent="0.35">
      <c r="A23" s="75"/>
      <c r="B23" s="75"/>
      <c r="C23" s="225">
        <v>14</v>
      </c>
      <c r="D23" s="224" t="s">
        <v>495</v>
      </c>
      <c r="E23" s="226">
        <v>14</v>
      </c>
      <c r="F23" s="75"/>
      <c r="G23" s="75"/>
      <c r="H23" s="75"/>
      <c r="I23" s="75"/>
      <c r="J23" s="75"/>
      <c r="K23" s="75"/>
      <c r="L23" s="75"/>
      <c r="M23" s="75"/>
      <c r="N23" s="75"/>
    </row>
    <row r="24" spans="1:14" s="76" customFormat="1" ht="60" customHeight="1" x14ac:dyDescent="0.35">
      <c r="A24" s="75"/>
      <c r="B24" s="75"/>
      <c r="C24" s="225">
        <v>15</v>
      </c>
      <c r="D24" s="224" t="s">
        <v>496</v>
      </c>
      <c r="E24" s="226">
        <v>15</v>
      </c>
      <c r="F24" s="75"/>
      <c r="G24" s="75"/>
      <c r="H24" s="75"/>
      <c r="I24" s="75"/>
      <c r="J24" s="75"/>
      <c r="K24" s="75"/>
      <c r="L24" s="75"/>
      <c r="M24" s="75"/>
      <c r="N24" s="75"/>
    </row>
    <row r="25" spans="1:14" s="76" customFormat="1" ht="60" customHeight="1" x14ac:dyDescent="0.35">
      <c r="A25" s="75"/>
      <c r="B25" s="75"/>
      <c r="C25" s="225">
        <v>16</v>
      </c>
      <c r="D25" s="224" t="s">
        <v>497</v>
      </c>
      <c r="E25" s="226">
        <v>16</v>
      </c>
      <c r="F25" s="75"/>
      <c r="G25" s="75"/>
      <c r="H25" s="75"/>
      <c r="I25" s="75"/>
      <c r="J25" s="75"/>
      <c r="K25" s="75"/>
      <c r="L25" s="75"/>
      <c r="M25" s="75"/>
      <c r="N25" s="75"/>
    </row>
    <row r="26" spans="1:14" s="76" customFormat="1" ht="60" customHeight="1" x14ac:dyDescent="0.35">
      <c r="A26" s="75"/>
      <c r="B26" s="75"/>
      <c r="C26" s="225">
        <v>17</v>
      </c>
      <c r="D26" s="224" t="s">
        <v>498</v>
      </c>
      <c r="E26" s="226">
        <v>17</v>
      </c>
      <c r="F26" s="75"/>
      <c r="G26" s="75"/>
      <c r="H26" s="75"/>
      <c r="I26" s="75"/>
      <c r="J26" s="75"/>
      <c r="K26" s="75"/>
      <c r="L26" s="75"/>
      <c r="M26" s="75"/>
      <c r="N26" s="75"/>
    </row>
    <row r="27" spans="1:14" s="76" customFormat="1" ht="60" customHeight="1" x14ac:dyDescent="0.35">
      <c r="A27" s="75"/>
      <c r="B27" s="75"/>
      <c r="C27" s="225">
        <v>18</v>
      </c>
      <c r="D27" s="224" t="s">
        <v>499</v>
      </c>
      <c r="E27" s="226">
        <v>18</v>
      </c>
      <c r="F27" s="75"/>
      <c r="G27" s="75"/>
      <c r="H27" s="75"/>
      <c r="I27" s="75"/>
      <c r="J27" s="75"/>
      <c r="K27" s="75"/>
      <c r="L27" s="75"/>
      <c r="M27" s="75"/>
      <c r="N27" s="75"/>
    </row>
    <row r="28" spans="1:14" s="76" customFormat="1" ht="60" customHeight="1" thickBot="1" x14ac:dyDescent="0.4">
      <c r="A28" s="75"/>
      <c r="B28" s="75"/>
      <c r="C28" s="227">
        <v>19</v>
      </c>
      <c r="D28" s="228" t="s">
        <v>500</v>
      </c>
      <c r="E28" s="229">
        <v>19</v>
      </c>
      <c r="F28" s="75"/>
      <c r="G28" s="75"/>
      <c r="H28" s="75"/>
      <c r="I28" s="75"/>
      <c r="J28" s="75"/>
      <c r="K28" s="75"/>
      <c r="L28" s="75"/>
      <c r="M28" s="75"/>
      <c r="N28" s="75"/>
    </row>
    <row r="29" spans="1:14" ht="16.5" thickTop="1" x14ac:dyDescent="0.25"/>
  </sheetData>
  <mergeCells count="5">
    <mergeCell ref="C8:E9"/>
    <mergeCell ref="C5:E7"/>
    <mergeCell ref="C4:E4"/>
    <mergeCell ref="C3:E3"/>
    <mergeCell ref="C2:E2"/>
  </mergeCells>
  <hyperlinks>
    <hyperlink ref="D10" location="'Arab-FDI projects- 2003-2022'!A1" display=" التطور السنوي لمشاريع الاستثمار الأجنبي المباشر في الدول العربية للفترة 2003-2022 /Evolution of FDI projects into Arab countries  from 2003 to 2022" xr:uid="{5922798B-4623-4663-A41C-4AE324E4BB1B}"/>
    <hyperlink ref="D12" location="'Arab-FDI projects-sourceRegion'!A1" display="أهم الأقاليم المستثمرة في المنطقة العربية خلال عام 2022/The most important regions investing in Arab countries  during 2022" xr:uid="{89A285F6-8067-4583-B3D4-B39D1CBE006E}"/>
    <hyperlink ref="D13" location="'Arab-FDI -source countries'!A1" display="أهم الدول المستثمرة في المنطقة العربية خلال عام 2022/The most important investing countries in the Arab region during 2022" xr:uid="{B775B07D-79D7-4DD5-B877-651E463D5899}"/>
    <hyperlink ref="D14" location="'Arab-FDI -source Capex'!A1" display="أهم الدول المستثمرة في المنطقة العربية خلال عام 2022 وفقاً للتكلفة الاستثمارية (بالمليون دولار)/Top 10 investing countries  into Arab region by Capex  - yaer 2022 (USD m)" xr:uid="{81C9F33D-FA95-4424-B31E-85FC5333685A}"/>
    <hyperlink ref="D15" location="'Arab-FDI-source  job created'!A1" display="أهم الدول المستثمرة في المنطقة العربية خلال عام 2022 وفقاً لعدد الوظائف الجديدة /Top 10 investing countries  into Arab region by jobs created - year 2022" xr:uid="{03FC2A2C-ED0A-41BC-BB34-AE53D952032D}"/>
    <hyperlink ref="D16" location="'Arab-FDI CompaniesNbrProjects'!A1" display="أهم الشركات الأجنبية المستثمرة  في الدول العربية خلال عام 2022/The most important foreign companies investing in Arab countries-2022" xr:uid="{2C3F0A89-3DBB-49D8-BB80-7B89BA79F061}"/>
    <hyperlink ref="D19" location="'Most project intoArab countries'!A1" display="أهم المشاريع الأجنبية في الدول العربية لعام 2022 وفق التكلفة الاستثمارية/The most important foreign projects in  Arab countries according to Capex, 2022" xr:uid="{3524C50E-9EBB-454E-85D7-72E168A2BDA3}"/>
    <hyperlink ref="D20" location="'Arab-FDI 2022 by destinations'!A1" display="مشاريع الاستثمار الأجنبي المباشر الجديدة موزعة على الدول العربية  لعام 2022/New FDI projects distributed among Arab countries-year 2022" xr:uid="{0563AFE3-BBED-4942-973E-88CD7B422F49}"/>
    <hyperlink ref="D21" location="'Arab-FDI projects-Cities '!A1" display="أهم المدن العربية المستقبلة للمشاريع الأجنبية  لعام 2022/Most important Arab cities receiving FDI - 2022" xr:uid="{3E623E87-CF0F-4654-9551-1F82769E9C13}"/>
    <hyperlink ref="D22" location="'Arab-FDI projectsSectors'!A1" display="أهم القطاعات المستقبلة للمشاريع الأجنبية في الدول العربية لعام 2022/Most important sectors receiving FD in Arab countries in 2022" xr:uid="{DD4E2883-10C6-4BF2-95D8-08790C2A0DE2}"/>
    <hyperlink ref="D23" location="'Arab-FDI projectsActivitie '!A1" display="أهم الأنشطة المستقبلة للمشاريع الأجنبية في المنطقة العربية لعام 2022/Most important activities  receiving FD in Arab countries in  2022" xr:uid="{497EF1A4-2D26-41AE-B16E-5D2ABB8CAA51}"/>
    <hyperlink ref="D18" location="'Arab-FDI companiesJobs Created'!A1" display="أهم الشركات الأجنبية المستثمرة  في الدول العربية خلال عام 2022 وفقا لعدد الوظائف الجديدة /Most important foreign companies investing in Arab countries by jobs created-2022" xr:uid="{B4838FDD-7748-4A88-B012-1502A4BCB46E}"/>
    <hyperlink ref="D17" location="'Arab-FDI companiesCapex '!A1" display="أهم الشركات الأجنبية المستثمرة  في الدول العربية خلال عام 2022 وفقا للتكلفة الاستثمارية / Most important foreign companies investing in Arab countries by Capex-2022" xr:uid="{C00D8B36-A93E-43BF-8D1B-4C7D10CBF136}"/>
    <hyperlink ref="D24" location="'Intra-Arab 2003-2022'!A1" display="التطور السنوي للاستثمارات العربية البينية  للفترة 2003-2022/Inter-Arab FDI projects for 2003-2022" xr:uid="{A706C987-2F69-419F-991F-0747036555E4}"/>
    <hyperlink ref="D25" location="'Intra-arab FDI-Monthly'!A1" display=" التطور الشهري للمشاريع  العربية البينية  لعام 2022/ Inter-Arab FDI projects by month- 2022" xr:uid="{3460AE99-0005-4284-888E-128B9F9D62C2}"/>
    <hyperlink ref="D26" location="'Intra-arab FDI-by  Sector'!A1" display="أهم القطاعات المستقبلة للمشاريع  العربية البينية خلال عام 2022/Sectoral distribution of FDI inter- Arab projects -year 2022" xr:uid="{5C2F49B9-F7D9-4FFB-8ED5-391F2F5587B5}"/>
    <hyperlink ref="D27" location="'Intra-arab FDI-by  Destination'!A1" display="الدول العربية المستقبلة  للمشاريع العربية خلال عام 2022/Arab countries as destination to Arab projects -year  2022" xr:uid="{F46D71D4-578E-4590-A7E6-CCF9939D064A}"/>
    <hyperlink ref="D28" location="'Intra-arab FDI-by  Source'!A1" display="الدول العربية المستثمرة في المشاريع البينية خلال عام 2022/Arab countries as source of Arab projects -year 2022" xr:uid="{07604A2E-F905-45EA-8C19-1ABA074A844A}"/>
    <hyperlink ref="D11" location="'Arab Monthly evolution 2022'!A1" display=" التطور الشهري لمشاريع الاستثمار الأجنبي المباشر  في الدول العربية خلال عام 2022 /Monthly evolution of  FDI projects into Arab countries during 2022" xr:uid="{C5C4022F-33FD-48AA-9B4B-54931804E629}"/>
  </hyperlinks>
  <printOptions horizontalCentered="1" verticalCentered="1"/>
  <pageMargins left="0" right="0" top="0" bottom="0" header="0" footer="0"/>
  <pageSetup paperSize="9" scale="5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AFB5-CD07-4855-80EC-48E57E191A73}">
  <sheetPr>
    <tabColor rgb="FF00B050"/>
  </sheetPr>
  <dimension ref="A1:M24"/>
  <sheetViews>
    <sheetView topLeftCell="A5" zoomScaleNormal="100" zoomScaleSheetLayoutView="100" workbookViewId="0">
      <selection activeCell="O18" sqref="O18"/>
    </sheetView>
  </sheetViews>
  <sheetFormatPr defaultRowHeight="15" x14ac:dyDescent="0.25"/>
  <cols>
    <col min="1" max="1" width="8.5703125" style="6" customWidth="1"/>
    <col min="2" max="2" width="12.7109375" customWidth="1"/>
    <col min="3" max="3" width="8.7109375" customWidth="1"/>
    <col min="4" max="4" width="9.85546875" customWidth="1"/>
    <col min="5" max="5" width="11.7109375" customWidth="1"/>
    <col min="6" max="6" width="12.7109375" customWidth="1"/>
    <col min="7" max="7" width="10" customWidth="1"/>
    <col min="8" max="8" width="9.85546875" customWidth="1"/>
    <col min="9" max="9" width="10.85546875" style="8" customWidth="1"/>
    <col min="10" max="10" width="7.7109375" style="8" customWidth="1"/>
    <col min="13" max="13" width="22.5703125" customWidth="1"/>
  </cols>
  <sheetData>
    <row r="1" spans="1:13" ht="31.5" customHeight="1" x14ac:dyDescent="0.25">
      <c r="A1" s="307" t="s">
        <v>474</v>
      </c>
      <c r="B1" s="308"/>
      <c r="C1" s="308"/>
      <c r="D1" s="308"/>
      <c r="E1" s="308"/>
      <c r="F1" s="308"/>
      <c r="G1" s="308"/>
      <c r="H1" s="308"/>
      <c r="I1" s="308"/>
      <c r="J1" s="309"/>
      <c r="M1" s="183" t="s">
        <v>322</v>
      </c>
    </row>
    <row r="2" spans="1:13" ht="31.5" customHeight="1" x14ac:dyDescent="0.25">
      <c r="A2" s="372" t="s">
        <v>475</v>
      </c>
      <c r="B2" s="338"/>
      <c r="C2" s="338"/>
      <c r="D2" s="338"/>
      <c r="E2" s="338"/>
      <c r="F2" s="338"/>
      <c r="G2" s="338"/>
      <c r="H2" s="338"/>
      <c r="I2" s="338"/>
      <c r="J2" s="373"/>
    </row>
    <row r="3" spans="1:13" ht="57.75" customHeight="1" x14ac:dyDescent="0.25">
      <c r="A3" s="105" t="s">
        <v>218</v>
      </c>
      <c r="B3" s="24" t="s">
        <v>64</v>
      </c>
      <c r="C3" s="24" t="s">
        <v>318</v>
      </c>
      <c r="D3" s="24" t="s">
        <v>179</v>
      </c>
      <c r="E3" s="24" t="s">
        <v>282</v>
      </c>
      <c r="F3" s="24" t="s">
        <v>217</v>
      </c>
      <c r="G3" s="24" t="s">
        <v>231</v>
      </c>
      <c r="H3" s="24" t="s">
        <v>321</v>
      </c>
      <c r="I3" s="24" t="s">
        <v>63</v>
      </c>
      <c r="J3" s="106" t="s">
        <v>198</v>
      </c>
    </row>
    <row r="4" spans="1:13" ht="33.75" customHeight="1" x14ac:dyDescent="0.25">
      <c r="A4" s="178">
        <v>1</v>
      </c>
      <c r="B4" s="28" t="s">
        <v>115</v>
      </c>
      <c r="C4" s="37">
        <v>84.218181818181819</v>
      </c>
      <c r="D4" s="37">
        <v>9264</v>
      </c>
      <c r="E4" s="37">
        <v>43.740909090909092</v>
      </c>
      <c r="F4" s="37">
        <v>4811.5</v>
      </c>
      <c r="G4" s="37">
        <v>106</v>
      </c>
      <c r="H4" s="179">
        <v>110</v>
      </c>
      <c r="I4" s="73" t="s">
        <v>79</v>
      </c>
      <c r="J4" s="170">
        <v>1</v>
      </c>
    </row>
    <row r="5" spans="1:13" ht="33.75" customHeight="1" x14ac:dyDescent="0.25">
      <c r="A5" s="180">
        <v>2</v>
      </c>
      <c r="B5" s="29" t="s">
        <v>56</v>
      </c>
      <c r="C5" s="38">
        <v>23.076923076923077</v>
      </c>
      <c r="D5" s="38">
        <v>1800</v>
      </c>
      <c r="E5" s="38">
        <v>14.446153846153846</v>
      </c>
      <c r="F5" s="38">
        <v>1126.8</v>
      </c>
      <c r="G5" s="38">
        <v>77</v>
      </c>
      <c r="H5" s="181">
        <v>78</v>
      </c>
      <c r="I5" s="74" t="s">
        <v>11</v>
      </c>
      <c r="J5" s="172">
        <v>2</v>
      </c>
    </row>
    <row r="6" spans="1:13" ht="33.75" customHeight="1" x14ac:dyDescent="0.25">
      <c r="A6" s="178">
        <v>3</v>
      </c>
      <c r="B6" s="28" t="s">
        <v>104</v>
      </c>
      <c r="C6" s="37">
        <v>212.1</v>
      </c>
      <c r="D6" s="37">
        <v>8484</v>
      </c>
      <c r="E6" s="37">
        <v>262.05</v>
      </c>
      <c r="F6" s="37">
        <v>10482</v>
      </c>
      <c r="G6" s="37">
        <v>30</v>
      </c>
      <c r="H6" s="179">
        <v>40</v>
      </c>
      <c r="I6" s="73" t="s">
        <v>0</v>
      </c>
      <c r="J6" s="170">
        <v>3</v>
      </c>
    </row>
    <row r="7" spans="1:13" ht="33.75" customHeight="1" x14ac:dyDescent="0.25">
      <c r="A7" s="180">
        <v>4</v>
      </c>
      <c r="B7" s="29" t="s">
        <v>254</v>
      </c>
      <c r="C7" s="38">
        <v>20.047619047619047</v>
      </c>
      <c r="D7" s="38">
        <v>421</v>
      </c>
      <c r="E7" s="38">
        <v>3.695238095238095</v>
      </c>
      <c r="F7" s="38">
        <v>77.599999999999994</v>
      </c>
      <c r="G7" s="38">
        <v>21</v>
      </c>
      <c r="H7" s="181">
        <v>21</v>
      </c>
      <c r="I7" s="74" t="s">
        <v>378</v>
      </c>
      <c r="J7" s="172">
        <v>4</v>
      </c>
    </row>
    <row r="8" spans="1:13" ht="33.75" customHeight="1" x14ac:dyDescent="0.25">
      <c r="A8" s="178">
        <v>5</v>
      </c>
      <c r="B8" s="28" t="s">
        <v>141</v>
      </c>
      <c r="C8" s="37">
        <v>48.333333333333336</v>
      </c>
      <c r="D8" s="37">
        <v>725</v>
      </c>
      <c r="E8" s="37">
        <v>11.473333333333333</v>
      </c>
      <c r="F8" s="37">
        <v>172.1</v>
      </c>
      <c r="G8" s="37">
        <v>9</v>
      </c>
      <c r="H8" s="179">
        <v>15</v>
      </c>
      <c r="I8" s="73" t="s">
        <v>476</v>
      </c>
      <c r="J8" s="170">
        <v>5</v>
      </c>
    </row>
    <row r="9" spans="1:13" ht="33.75" customHeight="1" x14ac:dyDescent="0.25">
      <c r="A9" s="180">
        <v>6</v>
      </c>
      <c r="B9" s="29" t="s">
        <v>252</v>
      </c>
      <c r="C9" s="38">
        <v>74.36363636363636</v>
      </c>
      <c r="D9" s="38">
        <v>818</v>
      </c>
      <c r="E9" s="38">
        <v>159.9909090909091</v>
      </c>
      <c r="F9" s="38">
        <v>1759.9</v>
      </c>
      <c r="G9" s="38">
        <v>7</v>
      </c>
      <c r="H9" s="181">
        <v>11</v>
      </c>
      <c r="I9" s="74" t="s">
        <v>117</v>
      </c>
      <c r="J9" s="172">
        <v>6</v>
      </c>
    </row>
    <row r="10" spans="1:13" ht="33.75" customHeight="1" x14ac:dyDescent="0.25">
      <c r="A10" s="178">
        <v>7</v>
      </c>
      <c r="B10" s="28" t="s">
        <v>74</v>
      </c>
      <c r="C10" s="37">
        <v>539.44444444444446</v>
      </c>
      <c r="D10" s="37">
        <v>4855</v>
      </c>
      <c r="E10" s="37">
        <v>1394.6888888888889</v>
      </c>
      <c r="F10" s="37">
        <v>12552.2</v>
      </c>
      <c r="G10" s="37">
        <v>8</v>
      </c>
      <c r="H10" s="179">
        <v>9</v>
      </c>
      <c r="I10" s="73" t="s">
        <v>4</v>
      </c>
      <c r="J10" s="170">
        <v>7</v>
      </c>
    </row>
    <row r="11" spans="1:13" ht="33.75" customHeight="1" x14ac:dyDescent="0.25">
      <c r="A11" s="180">
        <v>7</v>
      </c>
      <c r="B11" s="29" t="s">
        <v>81</v>
      </c>
      <c r="C11" s="38">
        <v>53.333333333333336</v>
      </c>
      <c r="D11" s="38">
        <v>480</v>
      </c>
      <c r="E11" s="38">
        <v>79.777777777777771</v>
      </c>
      <c r="F11" s="38">
        <v>718</v>
      </c>
      <c r="G11" s="38">
        <v>9</v>
      </c>
      <c r="H11" s="181">
        <v>9</v>
      </c>
      <c r="I11" s="74" t="s">
        <v>5</v>
      </c>
      <c r="J11" s="172">
        <v>7</v>
      </c>
    </row>
    <row r="12" spans="1:13" ht="33.75" customHeight="1" x14ac:dyDescent="0.25">
      <c r="A12" s="178">
        <v>9</v>
      </c>
      <c r="B12" s="28" t="s">
        <v>83</v>
      </c>
      <c r="C12" s="37">
        <v>17.666666666666668</v>
      </c>
      <c r="D12" s="37">
        <v>53</v>
      </c>
      <c r="E12" s="37">
        <v>2.1</v>
      </c>
      <c r="F12" s="37">
        <v>6.3</v>
      </c>
      <c r="G12" s="37">
        <v>3</v>
      </c>
      <c r="H12" s="179">
        <v>3</v>
      </c>
      <c r="I12" s="73" t="s">
        <v>3</v>
      </c>
      <c r="J12" s="170">
        <v>9</v>
      </c>
    </row>
    <row r="13" spans="1:13" ht="33.75" customHeight="1" x14ac:dyDescent="0.25">
      <c r="A13" s="180">
        <v>10</v>
      </c>
      <c r="B13" s="29" t="s">
        <v>202</v>
      </c>
      <c r="C13" s="38">
        <v>198.5</v>
      </c>
      <c r="D13" s="38">
        <v>397</v>
      </c>
      <c r="E13" s="38">
        <v>265.25</v>
      </c>
      <c r="F13" s="38">
        <v>530.5</v>
      </c>
      <c r="G13" s="38">
        <v>2</v>
      </c>
      <c r="H13" s="181">
        <v>2</v>
      </c>
      <c r="I13" s="74" t="s">
        <v>136</v>
      </c>
      <c r="J13" s="172">
        <v>10</v>
      </c>
    </row>
    <row r="14" spans="1:13" ht="33.75" customHeight="1" x14ac:dyDescent="0.25">
      <c r="A14" s="178">
        <v>10</v>
      </c>
      <c r="B14" s="28" t="s">
        <v>60</v>
      </c>
      <c r="C14" s="37">
        <v>17</v>
      </c>
      <c r="D14" s="37">
        <v>34</v>
      </c>
      <c r="E14" s="37">
        <v>2.15</v>
      </c>
      <c r="F14" s="37">
        <v>4.3</v>
      </c>
      <c r="G14" s="37">
        <v>2</v>
      </c>
      <c r="H14" s="179">
        <v>2</v>
      </c>
      <c r="I14" s="73" t="s">
        <v>6</v>
      </c>
      <c r="J14" s="170">
        <v>10</v>
      </c>
    </row>
    <row r="15" spans="1:13" ht="33.75" customHeight="1" x14ac:dyDescent="0.25">
      <c r="A15" s="180">
        <v>10</v>
      </c>
      <c r="B15" s="29" t="s">
        <v>203</v>
      </c>
      <c r="C15" s="38">
        <v>16</v>
      </c>
      <c r="D15" s="38">
        <v>32</v>
      </c>
      <c r="E15" s="38">
        <v>4.4000000000000004</v>
      </c>
      <c r="F15" s="38">
        <v>8.8000000000000007</v>
      </c>
      <c r="G15" s="38">
        <v>2</v>
      </c>
      <c r="H15" s="181">
        <v>2</v>
      </c>
      <c r="I15" s="74" t="s">
        <v>77</v>
      </c>
      <c r="J15" s="172">
        <v>10</v>
      </c>
    </row>
    <row r="16" spans="1:13" ht="33.75" customHeight="1" x14ac:dyDescent="0.25">
      <c r="A16" s="178">
        <v>11</v>
      </c>
      <c r="B16" s="28" t="s">
        <v>58</v>
      </c>
      <c r="C16" s="37">
        <v>18</v>
      </c>
      <c r="D16" s="37">
        <v>18</v>
      </c>
      <c r="E16" s="37">
        <v>1.2</v>
      </c>
      <c r="F16" s="37">
        <v>1.2</v>
      </c>
      <c r="G16" s="37">
        <v>1</v>
      </c>
      <c r="H16" s="179">
        <v>1</v>
      </c>
      <c r="I16" s="73" t="s">
        <v>7</v>
      </c>
      <c r="J16" s="170">
        <v>11</v>
      </c>
    </row>
    <row r="17" spans="1:10" ht="33.75" customHeight="1" x14ac:dyDescent="0.25">
      <c r="A17" s="180">
        <v>11</v>
      </c>
      <c r="B17" s="29" t="s">
        <v>82</v>
      </c>
      <c r="C17" s="38">
        <v>1000</v>
      </c>
      <c r="D17" s="38">
        <v>1000</v>
      </c>
      <c r="E17" s="38">
        <v>34000</v>
      </c>
      <c r="F17" s="38">
        <v>34000</v>
      </c>
      <c r="G17" s="38">
        <v>1</v>
      </c>
      <c r="H17" s="181">
        <v>1</v>
      </c>
      <c r="I17" s="74" t="s">
        <v>78</v>
      </c>
      <c r="J17" s="172">
        <v>11</v>
      </c>
    </row>
    <row r="18" spans="1:10" ht="33.75" customHeight="1" x14ac:dyDescent="0.25">
      <c r="A18" s="178">
        <v>11</v>
      </c>
      <c r="B18" s="28" t="s">
        <v>253</v>
      </c>
      <c r="C18" s="37">
        <v>92</v>
      </c>
      <c r="D18" s="37">
        <v>92</v>
      </c>
      <c r="E18" s="37">
        <v>45.9</v>
      </c>
      <c r="F18" s="37">
        <v>45.9</v>
      </c>
      <c r="G18" s="37">
        <v>1</v>
      </c>
      <c r="H18" s="179">
        <v>1</v>
      </c>
      <c r="I18" s="73" t="s">
        <v>278</v>
      </c>
      <c r="J18" s="170">
        <v>11</v>
      </c>
    </row>
    <row r="19" spans="1:10" ht="33.75" customHeight="1" x14ac:dyDescent="0.25">
      <c r="A19" s="388" t="s">
        <v>192</v>
      </c>
      <c r="B19" s="386"/>
      <c r="C19" s="52">
        <v>93.35409836065574</v>
      </c>
      <c r="D19" s="52">
        <v>28473</v>
      </c>
      <c r="E19" s="52">
        <v>217.36754098360652</v>
      </c>
      <c r="F19" s="52">
        <v>66297.099999999991</v>
      </c>
      <c r="G19" s="52">
        <v>251</v>
      </c>
      <c r="H19" s="52">
        <v>305</v>
      </c>
      <c r="I19" s="386" t="s">
        <v>193</v>
      </c>
      <c r="J19" s="387" t="s">
        <v>119</v>
      </c>
    </row>
    <row r="20" spans="1:10" x14ac:dyDescent="0.25">
      <c r="A20" s="1" t="s">
        <v>27</v>
      </c>
      <c r="C20" s="1"/>
      <c r="D20" s="1"/>
      <c r="I20"/>
      <c r="J20" s="1" t="s">
        <v>226</v>
      </c>
    </row>
    <row r="23" spans="1:10" x14ac:dyDescent="0.25">
      <c r="A23"/>
    </row>
    <row r="24" spans="1:10" x14ac:dyDescent="0.25">
      <c r="A24"/>
    </row>
  </sheetData>
  <mergeCells count="4">
    <mergeCell ref="A1:J1"/>
    <mergeCell ref="A2:J2"/>
    <mergeCell ref="A19:B19"/>
    <mergeCell ref="I19:J19"/>
  </mergeCells>
  <printOptions horizontalCentered="1" verticalCentered="1"/>
  <pageMargins left="0" right="0" top="0" bottom="0" header="0" footer="0"/>
  <pageSetup scale="93" orientation="portrait" horizontalDpi="4294967295" verticalDpi="4294967295"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5BF5A-881C-4EA9-B6BD-00D8B7D344C5}">
  <sheetPr>
    <tabColor rgb="FF00B050"/>
  </sheetPr>
  <dimension ref="A1:M28"/>
  <sheetViews>
    <sheetView tabSelected="1" zoomScale="93" zoomScaleNormal="93" workbookViewId="0">
      <selection activeCell="N8" sqref="N8"/>
    </sheetView>
  </sheetViews>
  <sheetFormatPr defaultRowHeight="15" x14ac:dyDescent="0.25"/>
  <cols>
    <col min="1" max="1" width="8.42578125" style="6" customWidth="1"/>
    <col min="2" max="2" width="13.28515625" customWidth="1"/>
    <col min="3" max="4" width="9" customWidth="1"/>
    <col min="5" max="5" width="11.7109375" customWidth="1"/>
    <col min="6" max="6" width="12" customWidth="1"/>
    <col min="7" max="7" width="10.42578125" customWidth="1"/>
    <col min="8" max="8" width="7.42578125" customWidth="1"/>
    <col min="9" max="9" width="11.42578125" style="8" customWidth="1"/>
    <col min="10" max="10" width="7.28515625" style="8" customWidth="1"/>
    <col min="13" max="13" width="20.140625" customWidth="1"/>
  </cols>
  <sheetData>
    <row r="1" spans="1:13" ht="30" customHeight="1" x14ac:dyDescent="0.25">
      <c r="A1" s="368" t="s">
        <v>477</v>
      </c>
      <c r="B1" s="369"/>
      <c r="C1" s="369"/>
      <c r="D1" s="369"/>
      <c r="E1" s="369"/>
      <c r="F1" s="369"/>
      <c r="G1" s="369"/>
      <c r="H1" s="369"/>
      <c r="I1" s="369"/>
      <c r="J1" s="370"/>
      <c r="M1" s="183" t="s">
        <v>322</v>
      </c>
    </row>
    <row r="2" spans="1:13" ht="27" customHeight="1" x14ac:dyDescent="0.25">
      <c r="A2" s="310" t="s">
        <v>478</v>
      </c>
      <c r="B2" s="311"/>
      <c r="C2" s="311"/>
      <c r="D2" s="311"/>
      <c r="E2" s="311"/>
      <c r="F2" s="311"/>
      <c r="G2" s="311"/>
      <c r="H2" s="311"/>
      <c r="I2" s="311"/>
      <c r="J2" s="312"/>
    </row>
    <row r="3" spans="1:13" ht="67.5" customHeight="1" x14ac:dyDescent="0.25">
      <c r="A3" s="105" t="s">
        <v>218</v>
      </c>
      <c r="B3" s="24" t="s">
        <v>64</v>
      </c>
      <c r="C3" s="24" t="s">
        <v>318</v>
      </c>
      <c r="D3" s="24" t="s">
        <v>267</v>
      </c>
      <c r="E3" s="24" t="s">
        <v>282</v>
      </c>
      <c r="F3" s="24" t="s">
        <v>217</v>
      </c>
      <c r="G3" s="24" t="s">
        <v>231</v>
      </c>
      <c r="H3" s="24" t="s">
        <v>182</v>
      </c>
      <c r="I3" s="24" t="s">
        <v>63</v>
      </c>
      <c r="J3" s="106" t="s">
        <v>198</v>
      </c>
    </row>
    <row r="4" spans="1:13" ht="33.75" customHeight="1" x14ac:dyDescent="0.25">
      <c r="A4" s="178">
        <v>1</v>
      </c>
      <c r="B4" s="28" t="s">
        <v>56</v>
      </c>
      <c r="C4" s="37">
        <v>91.194444444444443</v>
      </c>
      <c r="D4" s="37">
        <v>13132</v>
      </c>
      <c r="E4" s="35">
        <v>303.30694444444441</v>
      </c>
      <c r="F4" s="37">
        <v>43676.2</v>
      </c>
      <c r="G4" s="37">
        <v>113</v>
      </c>
      <c r="H4" s="179">
        <v>144</v>
      </c>
      <c r="I4" s="73" t="s">
        <v>11</v>
      </c>
      <c r="J4" s="170">
        <v>1</v>
      </c>
    </row>
    <row r="5" spans="1:13" ht="33.75" customHeight="1" x14ac:dyDescent="0.25">
      <c r="A5" s="180">
        <v>2</v>
      </c>
      <c r="B5" s="29" t="s">
        <v>104</v>
      </c>
      <c r="C5" s="38">
        <v>64.875</v>
      </c>
      <c r="D5" s="38">
        <v>3114</v>
      </c>
      <c r="E5" s="36">
        <v>12.535416666666668</v>
      </c>
      <c r="F5" s="38">
        <v>601.70000000000005</v>
      </c>
      <c r="G5" s="38">
        <v>45</v>
      </c>
      <c r="H5" s="181">
        <v>48</v>
      </c>
      <c r="I5" s="74" t="s">
        <v>0</v>
      </c>
      <c r="J5" s="172">
        <v>2</v>
      </c>
    </row>
    <row r="6" spans="1:13" ht="33.75" customHeight="1" x14ac:dyDescent="0.25">
      <c r="A6" s="178">
        <v>3</v>
      </c>
      <c r="B6" s="28" t="s">
        <v>115</v>
      </c>
      <c r="C6" s="37">
        <v>100.64102564102564</v>
      </c>
      <c r="D6" s="37">
        <v>3925</v>
      </c>
      <c r="E6" s="35">
        <v>185.49743589743588</v>
      </c>
      <c r="F6" s="37">
        <v>7234.4</v>
      </c>
      <c r="G6" s="37">
        <v>31</v>
      </c>
      <c r="H6" s="179">
        <v>39</v>
      </c>
      <c r="I6" s="73" t="s">
        <v>79</v>
      </c>
      <c r="J6" s="170">
        <v>3</v>
      </c>
    </row>
    <row r="7" spans="1:13" ht="33.75" customHeight="1" x14ac:dyDescent="0.25">
      <c r="A7" s="180">
        <v>4</v>
      </c>
      <c r="B7" s="29" t="s">
        <v>58</v>
      </c>
      <c r="C7" s="38">
        <v>33.6</v>
      </c>
      <c r="D7" s="38">
        <v>504</v>
      </c>
      <c r="E7" s="36">
        <v>11.213333333333333</v>
      </c>
      <c r="F7" s="38">
        <v>168.2</v>
      </c>
      <c r="G7" s="38">
        <v>13</v>
      </c>
      <c r="H7" s="181">
        <v>15</v>
      </c>
      <c r="I7" s="74" t="s">
        <v>7</v>
      </c>
      <c r="J7" s="172">
        <v>4</v>
      </c>
    </row>
    <row r="8" spans="1:13" ht="33.75" customHeight="1" x14ac:dyDescent="0.25">
      <c r="A8" s="178">
        <v>5</v>
      </c>
      <c r="B8" s="28" t="s">
        <v>60</v>
      </c>
      <c r="C8" s="37">
        <v>153.30769230769232</v>
      </c>
      <c r="D8" s="37">
        <v>1993</v>
      </c>
      <c r="E8" s="35">
        <v>194.67692307692309</v>
      </c>
      <c r="F8" s="37">
        <v>2530.8000000000002</v>
      </c>
      <c r="G8" s="37">
        <v>9</v>
      </c>
      <c r="H8" s="179">
        <v>13</v>
      </c>
      <c r="I8" s="73" t="s">
        <v>6</v>
      </c>
      <c r="J8" s="170">
        <v>5</v>
      </c>
    </row>
    <row r="9" spans="1:13" ht="33.75" customHeight="1" x14ac:dyDescent="0.25">
      <c r="A9" s="180">
        <v>5</v>
      </c>
      <c r="B9" s="29" t="s">
        <v>254</v>
      </c>
      <c r="C9" s="38">
        <v>356.23076923076923</v>
      </c>
      <c r="D9" s="38">
        <v>4631</v>
      </c>
      <c r="E9" s="36">
        <v>858.03846153846155</v>
      </c>
      <c r="F9" s="38">
        <v>11154.5</v>
      </c>
      <c r="G9" s="38">
        <v>12</v>
      </c>
      <c r="H9" s="181">
        <v>13</v>
      </c>
      <c r="I9" s="74" t="s">
        <v>378</v>
      </c>
      <c r="J9" s="172">
        <v>5</v>
      </c>
    </row>
    <row r="10" spans="1:13" ht="33.75" customHeight="1" x14ac:dyDescent="0.25">
      <c r="A10" s="178">
        <v>7</v>
      </c>
      <c r="B10" s="28" t="s">
        <v>83</v>
      </c>
      <c r="C10" s="37">
        <v>19.666666666666668</v>
      </c>
      <c r="D10" s="37">
        <v>236</v>
      </c>
      <c r="E10" s="35">
        <v>3.5500000000000003</v>
      </c>
      <c r="F10" s="37">
        <v>42.6</v>
      </c>
      <c r="G10" s="37">
        <v>9</v>
      </c>
      <c r="H10" s="179">
        <v>12</v>
      </c>
      <c r="I10" s="73" t="s">
        <v>3</v>
      </c>
      <c r="J10" s="170">
        <v>7</v>
      </c>
    </row>
    <row r="11" spans="1:13" ht="33.75" customHeight="1" x14ac:dyDescent="0.25">
      <c r="A11" s="180">
        <v>8</v>
      </c>
      <c r="B11" s="29" t="s">
        <v>81</v>
      </c>
      <c r="C11" s="38">
        <v>37.428571428571431</v>
      </c>
      <c r="D11" s="38">
        <v>262</v>
      </c>
      <c r="E11" s="36">
        <v>7.7428571428571429</v>
      </c>
      <c r="F11" s="38">
        <v>54.2</v>
      </c>
      <c r="G11" s="38">
        <v>6</v>
      </c>
      <c r="H11" s="181">
        <v>7</v>
      </c>
      <c r="I11" s="74" t="s">
        <v>5</v>
      </c>
      <c r="J11" s="172">
        <v>8</v>
      </c>
    </row>
    <row r="12" spans="1:13" ht="33.75" customHeight="1" x14ac:dyDescent="0.25">
      <c r="A12" s="178">
        <v>8</v>
      </c>
      <c r="B12" s="28" t="s">
        <v>141</v>
      </c>
      <c r="C12" s="37">
        <v>87.666666666666671</v>
      </c>
      <c r="D12" s="37">
        <v>526</v>
      </c>
      <c r="E12" s="35">
        <v>133.33333333333334</v>
      </c>
      <c r="F12" s="37">
        <v>800</v>
      </c>
      <c r="G12" s="37">
        <v>5</v>
      </c>
      <c r="H12" s="179">
        <v>6</v>
      </c>
      <c r="I12" s="73" t="s">
        <v>476</v>
      </c>
      <c r="J12" s="170">
        <v>8</v>
      </c>
    </row>
    <row r="13" spans="1:13" ht="33.75" customHeight="1" x14ac:dyDescent="0.25">
      <c r="A13" s="180">
        <v>10</v>
      </c>
      <c r="B13" s="29" t="s">
        <v>75</v>
      </c>
      <c r="C13" s="38">
        <v>13.333333333333334</v>
      </c>
      <c r="D13" s="38">
        <v>40</v>
      </c>
      <c r="E13" s="36">
        <v>0.93333333333333324</v>
      </c>
      <c r="F13" s="38">
        <v>2.8</v>
      </c>
      <c r="G13" s="38">
        <v>3</v>
      </c>
      <c r="H13" s="181">
        <v>3</v>
      </c>
      <c r="I13" s="74" t="s">
        <v>1</v>
      </c>
      <c r="J13" s="172">
        <v>10</v>
      </c>
    </row>
    <row r="14" spans="1:13" ht="33.75" customHeight="1" x14ac:dyDescent="0.25">
      <c r="A14" s="178">
        <v>11</v>
      </c>
      <c r="B14" s="28" t="s">
        <v>252</v>
      </c>
      <c r="C14" s="37">
        <v>17.5</v>
      </c>
      <c r="D14" s="37">
        <v>35</v>
      </c>
      <c r="E14" s="35">
        <v>4.8</v>
      </c>
      <c r="F14" s="37">
        <v>9.6</v>
      </c>
      <c r="G14" s="37">
        <v>2</v>
      </c>
      <c r="H14" s="179">
        <v>2</v>
      </c>
      <c r="I14" s="73" t="s">
        <v>117</v>
      </c>
      <c r="J14" s="170">
        <v>11</v>
      </c>
    </row>
    <row r="15" spans="1:13" ht="33.75" customHeight="1" x14ac:dyDescent="0.25">
      <c r="A15" s="180">
        <v>12</v>
      </c>
      <c r="B15" s="29" t="s">
        <v>253</v>
      </c>
      <c r="C15" s="38">
        <v>36</v>
      </c>
      <c r="D15" s="38">
        <v>36</v>
      </c>
      <c r="E15" s="36">
        <v>19.2</v>
      </c>
      <c r="F15" s="38">
        <v>19.2</v>
      </c>
      <c r="G15" s="38">
        <v>1</v>
      </c>
      <c r="H15" s="181">
        <v>1</v>
      </c>
      <c r="I15" s="74" t="s">
        <v>278</v>
      </c>
      <c r="J15" s="172">
        <v>12</v>
      </c>
    </row>
    <row r="16" spans="1:13" ht="33.75" customHeight="1" x14ac:dyDescent="0.25">
      <c r="A16" s="178">
        <v>12</v>
      </c>
      <c r="B16" s="28" t="s">
        <v>203</v>
      </c>
      <c r="C16" s="37">
        <v>19</v>
      </c>
      <c r="D16" s="37">
        <v>19</v>
      </c>
      <c r="E16" s="35">
        <v>1.6</v>
      </c>
      <c r="F16" s="37">
        <v>1.6</v>
      </c>
      <c r="G16" s="37">
        <v>1</v>
      </c>
      <c r="H16" s="179">
        <v>1</v>
      </c>
      <c r="I16" s="73" t="s">
        <v>77</v>
      </c>
      <c r="J16" s="170">
        <v>12</v>
      </c>
    </row>
    <row r="17" spans="1:10" ht="33.75" customHeight="1" x14ac:dyDescent="0.25">
      <c r="A17" s="180">
        <v>12</v>
      </c>
      <c r="B17" s="29" t="s">
        <v>255</v>
      </c>
      <c r="C17" s="38">
        <v>20</v>
      </c>
      <c r="D17" s="38">
        <v>20</v>
      </c>
      <c r="E17" s="36">
        <v>1.3</v>
      </c>
      <c r="F17" s="38">
        <v>1.3</v>
      </c>
      <c r="G17" s="38">
        <v>1</v>
      </c>
      <c r="H17" s="181">
        <v>1</v>
      </c>
      <c r="I17" s="74" t="s">
        <v>279</v>
      </c>
      <c r="J17" s="172">
        <v>12</v>
      </c>
    </row>
    <row r="18" spans="1:10" s="182" customFormat="1" ht="33.75" customHeight="1" x14ac:dyDescent="0.3">
      <c r="A18" s="388" t="s">
        <v>280</v>
      </c>
      <c r="B18" s="386"/>
      <c r="C18" s="52">
        <v>93.35409836065574</v>
      </c>
      <c r="D18" s="52">
        <v>28473</v>
      </c>
      <c r="E18" s="177">
        <v>217.36754098360657</v>
      </c>
      <c r="F18" s="52">
        <v>66297.100000000006</v>
      </c>
      <c r="G18" s="52">
        <v>251</v>
      </c>
      <c r="H18" s="52">
        <v>305</v>
      </c>
      <c r="I18" s="386" t="s">
        <v>193</v>
      </c>
      <c r="J18" s="387"/>
    </row>
    <row r="19" spans="1:10" x14ac:dyDescent="0.25">
      <c r="A19" s="1" t="s">
        <v>27</v>
      </c>
      <c r="C19" s="1"/>
      <c r="D19" s="1"/>
      <c r="E19" s="1"/>
      <c r="I19"/>
      <c r="J19" s="1" t="s">
        <v>226</v>
      </c>
    </row>
    <row r="20" spans="1:10" x14ac:dyDescent="0.25">
      <c r="A20"/>
      <c r="I20"/>
      <c r="J20"/>
    </row>
    <row r="21" spans="1:10" x14ac:dyDescent="0.25">
      <c r="A21"/>
      <c r="I21"/>
      <c r="J21"/>
    </row>
    <row r="22" spans="1:10" x14ac:dyDescent="0.25">
      <c r="A22"/>
      <c r="I22"/>
      <c r="J22"/>
    </row>
    <row r="23" spans="1:10" x14ac:dyDescent="0.25">
      <c r="A23"/>
      <c r="I23"/>
      <c r="J23"/>
    </row>
    <row r="24" spans="1:10" x14ac:dyDescent="0.25">
      <c r="A24"/>
      <c r="I24"/>
      <c r="J24"/>
    </row>
    <row r="25" spans="1:10" x14ac:dyDescent="0.25">
      <c r="A25"/>
      <c r="I25"/>
      <c r="J25"/>
    </row>
    <row r="26" spans="1:10" x14ac:dyDescent="0.25">
      <c r="A26"/>
      <c r="I26"/>
      <c r="J26"/>
    </row>
    <row r="27" spans="1:10" x14ac:dyDescent="0.25">
      <c r="A27"/>
    </row>
    <row r="28" spans="1:10" x14ac:dyDescent="0.25">
      <c r="A28"/>
    </row>
  </sheetData>
  <mergeCells count="4">
    <mergeCell ref="A1:J1"/>
    <mergeCell ref="A2:J2"/>
    <mergeCell ref="A18:B18"/>
    <mergeCell ref="I18:J18"/>
  </mergeCells>
  <printOptions horizontalCentered="1" verticalCentered="1"/>
  <pageMargins left="0" right="0" top="0" bottom="0" header="0" footer="0"/>
  <pageSetup scale="9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6D654-A3DF-49D9-8F62-E830CDF42BD1}">
  <sheetPr>
    <tabColor rgb="FF00B050"/>
  </sheetPr>
  <dimension ref="A1:M28"/>
  <sheetViews>
    <sheetView zoomScaleNormal="100" workbookViewId="0"/>
  </sheetViews>
  <sheetFormatPr defaultRowHeight="15" x14ac:dyDescent="0.25"/>
  <cols>
    <col min="2" max="8" width="15.28515625" customWidth="1"/>
    <col min="13" max="13" width="19" customWidth="1"/>
  </cols>
  <sheetData>
    <row r="1" spans="1:13" s="1" customFormat="1" ht="68.25" customHeight="1" x14ac:dyDescent="0.25">
      <c r="B1" s="262" t="s">
        <v>325</v>
      </c>
      <c r="C1" s="263"/>
      <c r="D1" s="263"/>
      <c r="E1" s="263"/>
      <c r="F1" s="263"/>
      <c r="G1" s="263"/>
      <c r="H1" s="264"/>
      <c r="J1"/>
      <c r="L1"/>
      <c r="M1" s="183" t="s">
        <v>322</v>
      </c>
    </row>
    <row r="2" spans="1:13" ht="84.75" customHeight="1" x14ac:dyDescent="0.25">
      <c r="B2" s="140" t="s">
        <v>178</v>
      </c>
      <c r="C2" s="2" t="s">
        <v>179</v>
      </c>
      <c r="D2" s="2" t="s">
        <v>230</v>
      </c>
      <c r="E2" s="2" t="s">
        <v>177</v>
      </c>
      <c r="F2" s="2" t="s">
        <v>231</v>
      </c>
      <c r="G2" s="2" t="s">
        <v>182</v>
      </c>
      <c r="H2" s="142" t="s">
        <v>223</v>
      </c>
    </row>
    <row r="3" spans="1:13" ht="30.75" customHeight="1" x14ac:dyDescent="0.25">
      <c r="A3" s="19"/>
      <c r="B3" s="79">
        <v>160</v>
      </c>
      <c r="C3" s="80">
        <v>66549</v>
      </c>
      <c r="D3" s="81">
        <v>110.8</v>
      </c>
      <c r="E3" s="81">
        <v>45965.5</v>
      </c>
      <c r="F3" s="82">
        <v>356</v>
      </c>
      <c r="G3" s="80">
        <v>415</v>
      </c>
      <c r="H3" s="83" t="s">
        <v>31</v>
      </c>
    </row>
    <row r="4" spans="1:13" ht="30.75" customHeight="1" x14ac:dyDescent="0.25">
      <c r="A4" s="19"/>
      <c r="B4" s="85">
        <v>160</v>
      </c>
      <c r="C4" s="86">
        <v>58011</v>
      </c>
      <c r="D4" s="87">
        <v>156.9</v>
      </c>
      <c r="E4" s="87">
        <v>56651.1</v>
      </c>
      <c r="F4" s="88">
        <v>301</v>
      </c>
      <c r="G4" s="86">
        <v>361</v>
      </c>
      <c r="H4" s="89" t="s">
        <v>32</v>
      </c>
    </row>
    <row r="5" spans="1:13" ht="30.75" customHeight="1" x14ac:dyDescent="0.25">
      <c r="A5" s="19"/>
      <c r="B5" s="79">
        <v>200</v>
      </c>
      <c r="C5" s="80">
        <v>109479</v>
      </c>
      <c r="D5" s="81">
        <v>139</v>
      </c>
      <c r="E5" s="81">
        <v>75754.5</v>
      </c>
      <c r="F5" s="82">
        <v>454</v>
      </c>
      <c r="G5" s="80">
        <v>545</v>
      </c>
      <c r="H5" s="83" t="s">
        <v>33</v>
      </c>
    </row>
    <row r="6" spans="1:13" ht="30.75" customHeight="1" x14ac:dyDescent="0.25">
      <c r="A6" s="19"/>
      <c r="B6" s="85">
        <v>220</v>
      </c>
      <c r="C6" s="86">
        <v>163115</v>
      </c>
      <c r="D6" s="87">
        <v>152</v>
      </c>
      <c r="E6" s="87">
        <v>112328.9</v>
      </c>
      <c r="F6" s="88">
        <v>580</v>
      </c>
      <c r="G6" s="86">
        <v>739</v>
      </c>
      <c r="H6" s="89" t="s">
        <v>34</v>
      </c>
      <c r="L6" s="84"/>
    </row>
    <row r="7" spans="1:13" ht="30.75" customHeight="1" x14ac:dyDescent="0.25">
      <c r="A7" s="19"/>
      <c r="B7" s="79">
        <v>163</v>
      </c>
      <c r="C7" s="80">
        <v>105175</v>
      </c>
      <c r="D7" s="81">
        <v>78.599999999999994</v>
      </c>
      <c r="E7" s="81">
        <v>50543.9</v>
      </c>
      <c r="F7" s="82">
        <v>557</v>
      </c>
      <c r="G7" s="80">
        <v>643</v>
      </c>
      <c r="H7" s="83" t="s">
        <v>35</v>
      </c>
    </row>
    <row r="8" spans="1:13" ht="30.75" customHeight="1" x14ac:dyDescent="0.25">
      <c r="A8" s="19"/>
      <c r="B8" s="85">
        <v>225</v>
      </c>
      <c r="C8" s="86">
        <v>264464</v>
      </c>
      <c r="D8" s="87">
        <v>142.9</v>
      </c>
      <c r="E8" s="87">
        <v>167492.70000000001</v>
      </c>
      <c r="F8" s="88">
        <v>891</v>
      </c>
      <c r="G8" s="86">
        <v>1172</v>
      </c>
      <c r="H8" s="89" t="s">
        <v>36</v>
      </c>
    </row>
    <row r="9" spans="1:13" ht="30.75" customHeight="1" x14ac:dyDescent="0.25">
      <c r="A9" s="19"/>
      <c r="B9" s="79">
        <v>143</v>
      </c>
      <c r="C9" s="80">
        <v>138580</v>
      </c>
      <c r="D9" s="81">
        <v>109.9</v>
      </c>
      <c r="E9" s="81">
        <v>106346.7</v>
      </c>
      <c r="F9" s="82">
        <v>761</v>
      </c>
      <c r="G9" s="80">
        <v>968</v>
      </c>
      <c r="H9" s="83" t="s">
        <v>37</v>
      </c>
    </row>
    <row r="10" spans="1:13" ht="30.75" customHeight="1" x14ac:dyDescent="0.25">
      <c r="A10" s="19"/>
      <c r="B10" s="85">
        <v>129</v>
      </c>
      <c r="C10" s="86">
        <v>115036</v>
      </c>
      <c r="D10" s="87">
        <v>65.7</v>
      </c>
      <c r="E10" s="87">
        <v>58154.3</v>
      </c>
      <c r="F10" s="88">
        <v>710</v>
      </c>
      <c r="G10" s="86">
        <v>885</v>
      </c>
      <c r="H10" s="89" t="s">
        <v>38</v>
      </c>
    </row>
    <row r="11" spans="1:13" ht="30.75" customHeight="1" x14ac:dyDescent="0.25">
      <c r="A11" s="19"/>
      <c r="B11" s="79">
        <v>103</v>
      </c>
      <c r="C11" s="80">
        <v>99011</v>
      </c>
      <c r="D11" s="81">
        <v>59.7</v>
      </c>
      <c r="E11" s="81">
        <v>57219</v>
      </c>
      <c r="F11" s="82">
        <v>766</v>
      </c>
      <c r="G11" s="80">
        <v>959</v>
      </c>
      <c r="H11" s="83" t="s">
        <v>39</v>
      </c>
    </row>
    <row r="12" spans="1:13" ht="30.75" customHeight="1" x14ac:dyDescent="0.25">
      <c r="A12" s="19"/>
      <c r="B12" s="85">
        <v>105</v>
      </c>
      <c r="C12" s="86">
        <v>95519</v>
      </c>
      <c r="D12" s="87">
        <v>48.9</v>
      </c>
      <c r="E12" s="87">
        <v>44112.4</v>
      </c>
      <c r="F12" s="88">
        <v>689</v>
      </c>
      <c r="G12" s="86">
        <v>902</v>
      </c>
      <c r="H12" s="89" t="s">
        <v>40</v>
      </c>
    </row>
    <row r="13" spans="1:13" ht="30.75" customHeight="1" x14ac:dyDescent="0.25">
      <c r="A13" s="19"/>
      <c r="B13" s="79">
        <v>93</v>
      </c>
      <c r="C13" s="80">
        <v>73666</v>
      </c>
      <c r="D13" s="81">
        <v>63.6</v>
      </c>
      <c r="E13" s="81">
        <v>50008.4</v>
      </c>
      <c r="F13" s="82">
        <v>627</v>
      </c>
      <c r="G13" s="80">
        <v>786</v>
      </c>
      <c r="H13" s="83" t="s">
        <v>41</v>
      </c>
    </row>
    <row r="14" spans="1:13" ht="30.75" customHeight="1" x14ac:dyDescent="0.25">
      <c r="A14" s="19"/>
      <c r="B14" s="85">
        <v>125</v>
      </c>
      <c r="C14" s="86">
        <v>94060</v>
      </c>
      <c r="D14" s="87">
        <v>81</v>
      </c>
      <c r="E14" s="87">
        <v>60531.3</v>
      </c>
      <c r="F14" s="88">
        <v>602</v>
      </c>
      <c r="G14" s="86">
        <v>747</v>
      </c>
      <c r="H14" s="89" t="s">
        <v>42</v>
      </c>
    </row>
    <row r="15" spans="1:13" ht="30.75" customHeight="1" x14ac:dyDescent="0.25">
      <c r="A15" s="19"/>
      <c r="B15" s="79">
        <v>114</v>
      </c>
      <c r="C15" s="80">
        <v>80207</v>
      </c>
      <c r="D15" s="81">
        <v>60.4</v>
      </c>
      <c r="E15" s="81">
        <v>42312.4</v>
      </c>
      <c r="F15" s="82">
        <v>570</v>
      </c>
      <c r="G15" s="80">
        <v>701</v>
      </c>
      <c r="H15" s="83" t="s">
        <v>43</v>
      </c>
    </row>
    <row r="16" spans="1:13" ht="30.75" customHeight="1" x14ac:dyDescent="0.25">
      <c r="A16" s="19"/>
      <c r="B16" s="85">
        <v>149</v>
      </c>
      <c r="C16" s="86">
        <v>100451</v>
      </c>
      <c r="D16" s="87">
        <v>136</v>
      </c>
      <c r="E16" s="87">
        <v>91113.8</v>
      </c>
      <c r="F16" s="88">
        <v>563</v>
      </c>
      <c r="G16" s="86">
        <v>670</v>
      </c>
      <c r="H16" s="89" t="s">
        <v>44</v>
      </c>
    </row>
    <row r="17" spans="1:8" ht="30.75" customHeight="1" x14ac:dyDescent="0.25">
      <c r="A17" s="19"/>
      <c r="B17" s="79">
        <v>115</v>
      </c>
      <c r="C17" s="80">
        <v>80610</v>
      </c>
      <c r="D17" s="81">
        <v>97.6</v>
      </c>
      <c r="E17" s="81">
        <v>68097.899999999994</v>
      </c>
      <c r="F17" s="82">
        <v>591</v>
      </c>
      <c r="G17" s="80">
        <v>698</v>
      </c>
      <c r="H17" s="83" t="s">
        <v>45</v>
      </c>
    </row>
    <row r="18" spans="1:8" ht="30.75" customHeight="1" x14ac:dyDescent="0.25">
      <c r="A18" s="19"/>
      <c r="B18" s="85">
        <v>160</v>
      </c>
      <c r="C18" s="86">
        <v>125410</v>
      </c>
      <c r="D18" s="87">
        <v>116.2</v>
      </c>
      <c r="E18" s="87">
        <v>90557.3</v>
      </c>
      <c r="F18" s="88">
        <v>650</v>
      </c>
      <c r="G18" s="86">
        <v>779</v>
      </c>
      <c r="H18" s="89" t="s">
        <v>46</v>
      </c>
    </row>
    <row r="19" spans="1:8" ht="30.75" customHeight="1" x14ac:dyDescent="0.25">
      <c r="A19" s="19"/>
      <c r="B19" s="79">
        <v>115</v>
      </c>
      <c r="C19" s="80">
        <v>116693</v>
      </c>
      <c r="D19" s="81">
        <v>64.400000000000006</v>
      </c>
      <c r="E19" s="81">
        <v>64874.2</v>
      </c>
      <c r="F19" s="82">
        <v>770</v>
      </c>
      <c r="G19" s="80">
        <v>1008</v>
      </c>
      <c r="H19" s="83" t="s">
        <v>47</v>
      </c>
    </row>
    <row r="20" spans="1:8" ht="30.75" customHeight="1" x14ac:dyDescent="0.25">
      <c r="A20" s="19"/>
      <c r="B20" s="85">
        <v>91</v>
      </c>
      <c r="C20" s="86">
        <v>59438</v>
      </c>
      <c r="D20" s="87">
        <v>53.8</v>
      </c>
      <c r="E20" s="87">
        <v>35127.1</v>
      </c>
      <c r="F20" s="88">
        <v>558</v>
      </c>
      <c r="G20" s="86">
        <v>653</v>
      </c>
      <c r="H20" s="89" t="s">
        <v>48</v>
      </c>
    </row>
    <row r="21" spans="1:8" ht="30.75" customHeight="1" x14ac:dyDescent="0.25">
      <c r="A21" s="19"/>
      <c r="B21" s="79">
        <v>87</v>
      </c>
      <c r="C21" s="80">
        <v>81909</v>
      </c>
      <c r="D21" s="81">
        <v>46.6</v>
      </c>
      <c r="E21" s="81">
        <v>43542.6</v>
      </c>
      <c r="F21" s="82">
        <v>777</v>
      </c>
      <c r="G21" s="80">
        <v>934</v>
      </c>
      <c r="H21" s="83" t="s">
        <v>49</v>
      </c>
    </row>
    <row r="22" spans="1:8" ht="30.75" customHeight="1" x14ac:dyDescent="0.25">
      <c r="A22" s="19"/>
      <c r="B22" s="85">
        <v>115</v>
      </c>
      <c r="C22" s="86">
        <v>192855</v>
      </c>
      <c r="D22" s="86">
        <v>121.8</v>
      </c>
      <c r="E22" s="87">
        <v>202588</v>
      </c>
      <c r="F22" s="88">
        <v>1461</v>
      </c>
      <c r="G22" s="86">
        <v>1663</v>
      </c>
      <c r="H22" s="89">
        <v>2022</v>
      </c>
    </row>
    <row r="23" spans="1:8" ht="30.75" customHeight="1" x14ac:dyDescent="0.25">
      <c r="A23" s="19"/>
      <c r="B23" s="85">
        <v>113</v>
      </c>
      <c r="C23" s="86">
        <v>226898</v>
      </c>
      <c r="D23" s="86">
        <v>90.4</v>
      </c>
      <c r="E23" s="87">
        <v>181022.9</v>
      </c>
      <c r="F23" s="88">
        <v>1779</v>
      </c>
      <c r="G23" s="86">
        <v>2001</v>
      </c>
      <c r="H23" s="89">
        <v>2023</v>
      </c>
    </row>
    <row r="24" spans="1:8" ht="37.5" customHeight="1" x14ac:dyDescent="0.25">
      <c r="A24" s="19"/>
      <c r="B24" s="65">
        <v>134.24411651763674</v>
      </c>
      <c r="C24" s="66">
        <v>2447136</v>
      </c>
      <c r="D24" s="66">
        <v>93.496346480882124</v>
      </c>
      <c r="E24" s="66">
        <v>1704344.9000000004</v>
      </c>
      <c r="F24" s="66">
        <v>15013</v>
      </c>
      <c r="G24" s="66">
        <v>18229</v>
      </c>
      <c r="H24" s="184" t="s">
        <v>326</v>
      </c>
    </row>
    <row r="25" spans="1:8" x14ac:dyDescent="0.25">
      <c r="B25" s="1" t="s">
        <v>232</v>
      </c>
      <c r="C25" s="1"/>
      <c r="D25" s="1"/>
      <c r="H25" s="1" t="s">
        <v>226</v>
      </c>
    </row>
    <row r="26" spans="1:8" x14ac:dyDescent="0.25">
      <c r="E26" s="70"/>
      <c r="G26" s="16"/>
    </row>
    <row r="27" spans="1:8" x14ac:dyDescent="0.25">
      <c r="E27" s="71"/>
      <c r="G27" s="11"/>
    </row>
    <row r="28" spans="1:8" x14ac:dyDescent="0.25">
      <c r="E28" s="72"/>
      <c r="G28" s="90"/>
    </row>
  </sheetData>
  <mergeCells count="1">
    <mergeCell ref="B1:H1"/>
  </mergeCells>
  <printOptions horizontalCentered="1" verticalCentered="1"/>
  <pageMargins left="0.25" right="0.25" top="0.75" bottom="0.75" header="0.3" footer="0.3"/>
  <pageSetup scale="82" orientation="portrait" r:id="rId1"/>
  <ignoredErrors>
    <ignoredError sqref="H3:H21"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EE27C-10B4-4D5B-8BC6-175D8CF53E18}">
  <sheetPr>
    <tabColor rgb="FF00B050"/>
  </sheetPr>
  <dimension ref="A1:M17"/>
  <sheetViews>
    <sheetView topLeftCell="A9" zoomScale="68" zoomScaleNormal="68" workbookViewId="0">
      <selection activeCell="M16" sqref="M16"/>
    </sheetView>
  </sheetViews>
  <sheetFormatPr defaultRowHeight="15" x14ac:dyDescent="0.25"/>
  <cols>
    <col min="1" max="1" width="17.85546875" style="17" customWidth="1"/>
    <col min="2" max="2" width="15.28515625" customWidth="1"/>
    <col min="3" max="3" width="12.140625" customWidth="1"/>
    <col min="4" max="4" width="15.28515625" customWidth="1"/>
    <col min="5" max="5" width="15.85546875" customWidth="1"/>
    <col min="6" max="6" width="14.85546875" customWidth="1"/>
    <col min="7" max="7" width="14.7109375" customWidth="1"/>
    <col min="8" max="8" width="18.7109375" customWidth="1"/>
    <col min="13" max="13" width="24" customWidth="1"/>
  </cols>
  <sheetData>
    <row r="1" spans="1:13" s="1" customFormat="1" ht="36.75" customHeight="1" x14ac:dyDescent="0.25">
      <c r="A1" s="265" t="s">
        <v>327</v>
      </c>
      <c r="B1" s="266"/>
      <c r="C1" s="266"/>
      <c r="D1" s="266"/>
      <c r="E1" s="266"/>
      <c r="F1" s="266"/>
      <c r="G1" s="266"/>
      <c r="H1" s="267"/>
      <c r="L1"/>
      <c r="M1" s="183" t="s">
        <v>322</v>
      </c>
    </row>
    <row r="2" spans="1:13" ht="36.75" customHeight="1" x14ac:dyDescent="0.25">
      <c r="A2" s="268" t="s">
        <v>328</v>
      </c>
      <c r="B2" s="269"/>
      <c r="C2" s="269"/>
      <c r="D2" s="269"/>
      <c r="E2" s="269"/>
      <c r="F2" s="269"/>
      <c r="G2" s="269"/>
      <c r="H2" s="270"/>
    </row>
    <row r="3" spans="1:13" ht="84" customHeight="1" x14ac:dyDescent="0.25">
      <c r="A3" s="140" t="s">
        <v>216</v>
      </c>
      <c r="B3" s="2" t="s">
        <v>178</v>
      </c>
      <c r="C3" s="2" t="s">
        <v>233</v>
      </c>
      <c r="D3" s="2" t="s">
        <v>29</v>
      </c>
      <c r="E3" s="159" t="s">
        <v>323</v>
      </c>
      <c r="F3" s="2" t="s">
        <v>184</v>
      </c>
      <c r="G3" s="2" t="s">
        <v>183</v>
      </c>
      <c r="H3" s="142" t="s">
        <v>143</v>
      </c>
    </row>
    <row r="4" spans="1:13" ht="63" customHeight="1" x14ac:dyDescent="0.25">
      <c r="A4" s="185" t="s">
        <v>153</v>
      </c>
      <c r="B4" s="193">
        <v>93</v>
      </c>
      <c r="C4" s="194">
        <v>15550</v>
      </c>
      <c r="D4" s="195">
        <v>51.6</v>
      </c>
      <c r="E4" s="194">
        <v>8611.4</v>
      </c>
      <c r="F4" s="194">
        <v>151</v>
      </c>
      <c r="G4" s="193">
        <v>167</v>
      </c>
      <c r="H4" s="187" t="s">
        <v>24</v>
      </c>
    </row>
    <row r="5" spans="1:13" ht="63" customHeight="1" x14ac:dyDescent="0.25">
      <c r="A5" s="186" t="s">
        <v>154</v>
      </c>
      <c r="B5" s="196">
        <v>62</v>
      </c>
      <c r="C5" s="197">
        <v>10105</v>
      </c>
      <c r="D5" s="198">
        <v>67</v>
      </c>
      <c r="E5" s="197">
        <v>10850.1</v>
      </c>
      <c r="F5" s="197">
        <v>155</v>
      </c>
      <c r="G5" s="196">
        <v>162</v>
      </c>
      <c r="H5" s="188" t="s">
        <v>26</v>
      </c>
    </row>
    <row r="6" spans="1:13" ht="63" customHeight="1" x14ac:dyDescent="0.25">
      <c r="A6" s="185" t="s">
        <v>155</v>
      </c>
      <c r="B6" s="193">
        <v>117</v>
      </c>
      <c r="C6" s="194">
        <v>26727</v>
      </c>
      <c r="D6" s="195">
        <v>220.2</v>
      </c>
      <c r="E6" s="194">
        <v>49987.6</v>
      </c>
      <c r="F6" s="194">
        <v>200</v>
      </c>
      <c r="G6" s="193">
        <v>227</v>
      </c>
      <c r="H6" s="187" t="s">
        <v>22</v>
      </c>
    </row>
    <row r="7" spans="1:13" ht="63" customHeight="1" x14ac:dyDescent="0.25">
      <c r="A7" s="186" t="s">
        <v>156</v>
      </c>
      <c r="B7" s="196">
        <v>100</v>
      </c>
      <c r="C7" s="197">
        <v>12115</v>
      </c>
      <c r="D7" s="198">
        <v>62.7</v>
      </c>
      <c r="E7" s="197">
        <v>7524.8</v>
      </c>
      <c r="F7" s="197">
        <v>107</v>
      </c>
      <c r="G7" s="196">
        <v>120</v>
      </c>
      <c r="H7" s="188" t="s">
        <v>144</v>
      </c>
    </row>
    <row r="8" spans="1:13" ht="63" customHeight="1" x14ac:dyDescent="0.25">
      <c r="A8" s="185" t="s">
        <v>164</v>
      </c>
      <c r="B8" s="193">
        <v>113</v>
      </c>
      <c r="C8" s="194">
        <v>20615</v>
      </c>
      <c r="D8" s="195">
        <v>41.1</v>
      </c>
      <c r="E8" s="194">
        <v>7480.7</v>
      </c>
      <c r="F8" s="194">
        <v>173</v>
      </c>
      <c r="G8" s="193">
        <v>182</v>
      </c>
      <c r="H8" s="187" t="s">
        <v>145</v>
      </c>
    </row>
    <row r="9" spans="1:13" ht="63" customHeight="1" x14ac:dyDescent="0.25">
      <c r="A9" s="186" t="s">
        <v>157</v>
      </c>
      <c r="B9" s="196">
        <v>301</v>
      </c>
      <c r="C9" s="197">
        <v>64181</v>
      </c>
      <c r="D9" s="198">
        <v>202.5</v>
      </c>
      <c r="E9" s="197">
        <v>43133.2</v>
      </c>
      <c r="F9" s="197">
        <v>195</v>
      </c>
      <c r="G9" s="196">
        <v>213</v>
      </c>
      <c r="H9" s="188" t="s">
        <v>146</v>
      </c>
    </row>
    <row r="10" spans="1:13" ht="63" customHeight="1" x14ac:dyDescent="0.25">
      <c r="A10" s="185" t="s">
        <v>158</v>
      </c>
      <c r="B10" s="193">
        <v>62</v>
      </c>
      <c r="C10" s="194">
        <v>10932</v>
      </c>
      <c r="D10" s="195">
        <v>16.600000000000001</v>
      </c>
      <c r="E10" s="194">
        <v>2890.9</v>
      </c>
      <c r="F10" s="194">
        <v>162</v>
      </c>
      <c r="G10" s="193">
        <v>174</v>
      </c>
      <c r="H10" s="187" t="s">
        <v>147</v>
      </c>
    </row>
    <row r="11" spans="1:13" ht="63" customHeight="1" x14ac:dyDescent="0.25">
      <c r="A11" s="186" t="s">
        <v>159</v>
      </c>
      <c r="B11" s="196">
        <v>67</v>
      </c>
      <c r="C11" s="197">
        <v>9941</v>
      </c>
      <c r="D11" s="198">
        <v>12</v>
      </c>
      <c r="E11" s="197">
        <v>1756.9</v>
      </c>
      <c r="F11" s="197">
        <v>135</v>
      </c>
      <c r="G11" s="196">
        <v>147</v>
      </c>
      <c r="H11" s="188" t="s">
        <v>148</v>
      </c>
    </row>
    <row r="12" spans="1:13" ht="63" customHeight="1" x14ac:dyDescent="0.25">
      <c r="A12" s="185" t="s">
        <v>160</v>
      </c>
      <c r="B12" s="193">
        <v>45</v>
      </c>
      <c r="C12" s="194">
        <v>8911</v>
      </c>
      <c r="D12" s="195">
        <v>30.9</v>
      </c>
      <c r="E12" s="194">
        <v>6033</v>
      </c>
      <c r="F12" s="194">
        <v>177</v>
      </c>
      <c r="G12" s="193">
        <v>195</v>
      </c>
      <c r="H12" s="187" t="s">
        <v>149</v>
      </c>
    </row>
    <row r="13" spans="1:13" ht="63" customHeight="1" x14ac:dyDescent="0.25">
      <c r="A13" s="186" t="s">
        <v>161</v>
      </c>
      <c r="B13" s="196">
        <v>149</v>
      </c>
      <c r="C13" s="197">
        <v>24111</v>
      </c>
      <c r="D13" s="198">
        <v>118.1</v>
      </c>
      <c r="E13" s="197">
        <v>19007</v>
      </c>
      <c r="F13" s="197">
        <v>153</v>
      </c>
      <c r="G13" s="196">
        <v>161</v>
      </c>
      <c r="H13" s="188" t="s">
        <v>150</v>
      </c>
    </row>
    <row r="14" spans="1:13" ht="63" customHeight="1" x14ac:dyDescent="0.25">
      <c r="A14" s="185" t="s">
        <v>162</v>
      </c>
      <c r="B14" s="193">
        <v>65</v>
      </c>
      <c r="C14" s="194">
        <v>11866</v>
      </c>
      <c r="D14" s="195">
        <v>34.5</v>
      </c>
      <c r="E14" s="194">
        <v>6242.7</v>
      </c>
      <c r="F14" s="194">
        <v>173</v>
      </c>
      <c r="G14" s="193">
        <v>181</v>
      </c>
      <c r="H14" s="187" t="s">
        <v>151</v>
      </c>
    </row>
    <row r="15" spans="1:13" ht="63" customHeight="1" x14ac:dyDescent="0.25">
      <c r="A15" s="186" t="s">
        <v>163</v>
      </c>
      <c r="B15" s="196">
        <v>164</v>
      </c>
      <c r="C15" s="197">
        <v>11844</v>
      </c>
      <c r="D15" s="198">
        <v>243.1</v>
      </c>
      <c r="E15" s="197">
        <v>17504.599999999999</v>
      </c>
      <c r="F15" s="197">
        <v>68</v>
      </c>
      <c r="G15" s="196">
        <v>72</v>
      </c>
      <c r="H15" s="188" t="s">
        <v>152</v>
      </c>
    </row>
    <row r="16" spans="1:13" ht="73.5" customHeight="1" x14ac:dyDescent="0.25">
      <c r="A16" s="192" t="s">
        <v>71</v>
      </c>
      <c r="B16" s="189">
        <v>113.39230384807597</v>
      </c>
      <c r="C16" s="190">
        <v>226898</v>
      </c>
      <c r="D16" s="189">
        <v>90.46621689155424</v>
      </c>
      <c r="E16" s="190">
        <v>181022.90000000002</v>
      </c>
      <c r="F16" s="190">
        <v>1779</v>
      </c>
      <c r="G16" s="190">
        <v>2001</v>
      </c>
      <c r="H16" s="191" t="s">
        <v>120</v>
      </c>
    </row>
    <row r="17" spans="1:8" s="91" customFormat="1" ht="24.95" customHeight="1" x14ac:dyDescent="0.25">
      <c r="A17" s="5" t="s">
        <v>27</v>
      </c>
      <c r="E17" s="5"/>
      <c r="F17" s="5"/>
      <c r="G17" s="5"/>
      <c r="H17" s="5" t="s">
        <v>226</v>
      </c>
    </row>
  </sheetData>
  <mergeCells count="2">
    <mergeCell ref="A1:H1"/>
    <mergeCell ref="A2:H2"/>
  </mergeCells>
  <printOptions horizontalCentered="1" verticalCentered="1"/>
  <pageMargins left="0.25" right="0.25" top="0.75" bottom="0.75" header="0.3" footer="0.3"/>
  <pageSetup scale="6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EEE5D-10DD-44DE-968B-9171DFA9537F}">
  <sheetPr>
    <tabColor rgb="FF00B050"/>
  </sheetPr>
  <dimension ref="A1:N12"/>
  <sheetViews>
    <sheetView zoomScaleNormal="100" workbookViewId="0">
      <selection activeCell="M8" sqref="M8"/>
    </sheetView>
  </sheetViews>
  <sheetFormatPr defaultRowHeight="15" x14ac:dyDescent="0.25"/>
  <cols>
    <col min="1" max="1" width="7.140625" customWidth="1"/>
    <col min="2" max="2" width="26.140625" customWidth="1"/>
    <col min="3" max="8" width="18.28515625" customWidth="1"/>
    <col min="9" max="9" width="23.5703125" customWidth="1"/>
    <col min="10" max="10" width="7.28515625" customWidth="1"/>
    <col min="13" max="13" width="24.28515625" customWidth="1"/>
  </cols>
  <sheetData>
    <row r="1" spans="1:14" s="23" customFormat="1" ht="33.75" customHeight="1" x14ac:dyDescent="0.25">
      <c r="A1" s="271" t="s">
        <v>329</v>
      </c>
      <c r="B1" s="272"/>
      <c r="C1" s="272"/>
      <c r="D1" s="272"/>
      <c r="E1" s="272"/>
      <c r="F1" s="272"/>
      <c r="G1" s="272"/>
      <c r="H1" s="272"/>
      <c r="I1" s="272"/>
      <c r="J1" s="273"/>
      <c r="M1" s="183" t="s">
        <v>322</v>
      </c>
    </row>
    <row r="2" spans="1:14" s="23" customFormat="1" ht="29.25" customHeight="1" x14ac:dyDescent="0.25">
      <c r="A2" s="274" t="s">
        <v>330</v>
      </c>
      <c r="B2" s="275"/>
      <c r="C2" s="275"/>
      <c r="D2" s="275"/>
      <c r="E2" s="275"/>
      <c r="F2" s="275"/>
      <c r="G2" s="275"/>
      <c r="H2" s="275"/>
      <c r="I2" s="275"/>
      <c r="J2" s="276"/>
    </row>
    <row r="3" spans="1:14" ht="71.25" customHeight="1" x14ac:dyDescent="0.25">
      <c r="A3" s="199" t="s">
        <v>234</v>
      </c>
      <c r="B3" s="24" t="s">
        <v>185</v>
      </c>
      <c r="C3" s="24" t="s">
        <v>235</v>
      </c>
      <c r="D3" s="24" t="s">
        <v>236</v>
      </c>
      <c r="E3" s="67" t="s">
        <v>237</v>
      </c>
      <c r="F3" s="24" t="s">
        <v>238</v>
      </c>
      <c r="G3" s="24" t="s">
        <v>239</v>
      </c>
      <c r="H3" s="24" t="s">
        <v>240</v>
      </c>
      <c r="I3" s="24" t="s">
        <v>186</v>
      </c>
      <c r="J3" s="200" t="s">
        <v>241</v>
      </c>
    </row>
    <row r="4" spans="1:14" ht="46.5" customHeight="1" x14ac:dyDescent="0.25">
      <c r="A4" s="201">
        <v>1</v>
      </c>
      <c r="B4" s="15" t="s">
        <v>207</v>
      </c>
      <c r="C4" s="58">
        <v>89.505899705014755</v>
      </c>
      <c r="D4" s="58">
        <v>60685</v>
      </c>
      <c r="E4" s="68">
        <v>55.2</v>
      </c>
      <c r="F4" s="68">
        <v>37415.5</v>
      </c>
      <c r="G4" s="58">
        <v>615</v>
      </c>
      <c r="H4" s="202">
        <v>678</v>
      </c>
      <c r="I4" s="15" t="s">
        <v>187</v>
      </c>
      <c r="J4" s="203">
        <v>1</v>
      </c>
    </row>
    <row r="5" spans="1:14" ht="46.5" customHeight="1" x14ac:dyDescent="0.25">
      <c r="A5" s="204">
        <v>2</v>
      </c>
      <c r="B5" s="3" t="s">
        <v>208</v>
      </c>
      <c r="C5" s="9">
        <v>182.79439252336448</v>
      </c>
      <c r="D5" s="9">
        <v>97795</v>
      </c>
      <c r="E5" s="69">
        <v>121.1</v>
      </c>
      <c r="F5" s="69">
        <v>64813.1</v>
      </c>
      <c r="G5" s="9">
        <v>493</v>
      </c>
      <c r="H5" s="205">
        <v>535</v>
      </c>
      <c r="I5" s="3" t="s">
        <v>189</v>
      </c>
      <c r="J5" s="206">
        <v>2</v>
      </c>
    </row>
    <row r="6" spans="1:14" ht="46.5" customHeight="1" x14ac:dyDescent="0.25">
      <c r="A6" s="201">
        <v>3</v>
      </c>
      <c r="B6" s="15" t="s">
        <v>209</v>
      </c>
      <c r="C6" s="58">
        <v>56.652941176470591</v>
      </c>
      <c r="D6" s="58">
        <v>19262</v>
      </c>
      <c r="E6" s="68">
        <v>20.399999999999999</v>
      </c>
      <c r="F6" s="68">
        <v>6940.9</v>
      </c>
      <c r="G6" s="58">
        <v>297</v>
      </c>
      <c r="H6" s="202">
        <v>340</v>
      </c>
      <c r="I6" s="15" t="s">
        <v>188</v>
      </c>
      <c r="J6" s="203">
        <v>3</v>
      </c>
    </row>
    <row r="7" spans="1:14" ht="46.5" customHeight="1" x14ac:dyDescent="0.25">
      <c r="A7" s="204">
        <v>4</v>
      </c>
      <c r="B7" s="3" t="s">
        <v>190</v>
      </c>
      <c r="C7" s="9">
        <v>99.848837209302332</v>
      </c>
      <c r="D7" s="9">
        <v>25761</v>
      </c>
      <c r="E7" s="69">
        <v>252.9</v>
      </c>
      <c r="F7" s="69">
        <v>65257.8</v>
      </c>
      <c r="G7" s="9">
        <v>207</v>
      </c>
      <c r="H7" s="205">
        <v>258</v>
      </c>
      <c r="I7" s="3" t="s">
        <v>191</v>
      </c>
      <c r="J7" s="206">
        <v>4</v>
      </c>
    </row>
    <row r="8" spans="1:14" ht="46.5" customHeight="1" x14ac:dyDescent="0.25">
      <c r="A8" s="201">
        <v>5</v>
      </c>
      <c r="B8" s="15" t="s">
        <v>210</v>
      </c>
      <c r="C8" s="58">
        <v>184.67816091954023</v>
      </c>
      <c r="D8" s="58">
        <v>16067</v>
      </c>
      <c r="E8" s="68">
        <v>52.8</v>
      </c>
      <c r="F8" s="68">
        <v>4595.2</v>
      </c>
      <c r="G8" s="58">
        <v>71</v>
      </c>
      <c r="H8" s="202">
        <v>87</v>
      </c>
      <c r="I8" s="15" t="s">
        <v>213</v>
      </c>
      <c r="J8" s="203">
        <v>5</v>
      </c>
    </row>
    <row r="9" spans="1:14" ht="46.5" customHeight="1" x14ac:dyDescent="0.25">
      <c r="A9" s="204">
        <v>6</v>
      </c>
      <c r="B9" s="3" t="s">
        <v>211</v>
      </c>
      <c r="C9" s="9">
        <v>51.802469135802468</v>
      </c>
      <c r="D9" s="9">
        <v>4196</v>
      </c>
      <c r="E9" s="69">
        <v>10.6</v>
      </c>
      <c r="F9" s="69">
        <v>861.6</v>
      </c>
      <c r="G9" s="9">
        <v>76</v>
      </c>
      <c r="H9" s="205">
        <v>81</v>
      </c>
      <c r="I9" s="3" t="s">
        <v>214</v>
      </c>
      <c r="J9" s="206">
        <v>6</v>
      </c>
    </row>
    <row r="10" spans="1:14" ht="46.5" customHeight="1" x14ac:dyDescent="0.25">
      <c r="A10" s="201">
        <v>7</v>
      </c>
      <c r="B10" s="15" t="s">
        <v>212</v>
      </c>
      <c r="C10" s="58">
        <v>142.36363636363637</v>
      </c>
      <c r="D10" s="58">
        <v>3132</v>
      </c>
      <c r="E10" s="68">
        <v>51.8</v>
      </c>
      <c r="F10" s="68">
        <v>1138.7</v>
      </c>
      <c r="G10" s="58">
        <v>20</v>
      </c>
      <c r="H10" s="202">
        <v>22</v>
      </c>
      <c r="I10" s="15" t="s">
        <v>215</v>
      </c>
      <c r="J10" s="203">
        <v>7</v>
      </c>
    </row>
    <row r="11" spans="1:14" s="39" customFormat="1" ht="46.5" customHeight="1" thickBot="1" x14ac:dyDescent="0.3">
      <c r="A11" s="277" t="s">
        <v>192</v>
      </c>
      <c r="B11" s="278"/>
      <c r="C11" s="207">
        <v>113.39230384807597</v>
      </c>
      <c r="D11" s="207">
        <v>226898</v>
      </c>
      <c r="E11" s="208">
        <v>90.466166916541738</v>
      </c>
      <c r="F11" s="208">
        <v>181022.80000000002</v>
      </c>
      <c r="G11" s="207">
        <v>1779</v>
      </c>
      <c r="H11" s="207">
        <v>2001</v>
      </c>
      <c r="I11" s="278" t="s">
        <v>193</v>
      </c>
      <c r="J11" s="279"/>
      <c r="K11"/>
      <c r="L11"/>
      <c r="M11"/>
      <c r="N11"/>
    </row>
    <row r="12" spans="1:14" x14ac:dyDescent="0.25">
      <c r="A12" s="1" t="s">
        <v>27</v>
      </c>
      <c r="B12" s="1"/>
      <c r="C12" s="20"/>
      <c r="D12" s="18"/>
      <c r="E12" s="1"/>
      <c r="J12" s="1" t="s">
        <v>226</v>
      </c>
    </row>
  </sheetData>
  <mergeCells count="4">
    <mergeCell ref="A1:J1"/>
    <mergeCell ref="A2:J2"/>
    <mergeCell ref="A11:B11"/>
    <mergeCell ref="I11:J11"/>
  </mergeCells>
  <printOptions horizontalCentered="1" verticalCentered="1"/>
  <pageMargins left="0.25" right="0.25" top="0.75" bottom="0.75" header="0.3" footer="0.3"/>
  <pageSetup paperSize="9" scale="8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32C34-4301-4E5A-801E-6E01ACA7FED7}">
  <sheetPr>
    <tabColor rgb="FF00B050"/>
  </sheetPr>
  <dimension ref="A1:M21"/>
  <sheetViews>
    <sheetView view="pageBreakPreview" zoomScale="60" zoomScaleNormal="100" workbookViewId="0">
      <selection activeCell="S4" sqref="S4"/>
    </sheetView>
  </sheetViews>
  <sheetFormatPr defaultColWidth="9.140625" defaultRowHeight="15" x14ac:dyDescent="0.25"/>
  <cols>
    <col min="1" max="1" width="10.140625" style="1" customWidth="1"/>
    <col min="2" max="2" width="15.140625" style="1" customWidth="1"/>
    <col min="3" max="3" width="11.7109375" style="1" customWidth="1"/>
    <col min="4" max="4" width="11" style="1" customWidth="1"/>
    <col min="5" max="5" width="13.140625" style="1" customWidth="1"/>
    <col min="6" max="6" width="11.85546875" style="1" customWidth="1"/>
    <col min="7" max="7" width="12.140625" style="1" customWidth="1"/>
    <col min="8" max="8" width="13.140625" style="1" customWidth="1"/>
    <col min="9" max="9" width="12.140625" style="1" customWidth="1"/>
    <col min="10" max="11" width="8.42578125" style="1" customWidth="1"/>
    <col min="12" max="12" width="9.140625" style="1"/>
    <col min="13" max="13" width="18.42578125" style="1" customWidth="1"/>
    <col min="14" max="16384" width="9.140625" style="1"/>
  </cols>
  <sheetData>
    <row r="1" spans="1:13" ht="30" customHeight="1" x14ac:dyDescent="0.25">
      <c r="A1" s="280" t="s">
        <v>331</v>
      </c>
      <c r="B1" s="281"/>
      <c r="C1" s="281"/>
      <c r="D1" s="281"/>
      <c r="E1" s="281"/>
      <c r="F1" s="281"/>
      <c r="G1" s="281"/>
      <c r="H1" s="281"/>
      <c r="I1" s="281"/>
      <c r="J1" s="282"/>
      <c r="M1" s="183" t="s">
        <v>322</v>
      </c>
    </row>
    <row r="2" spans="1:13" ht="29.25" customHeight="1" x14ac:dyDescent="0.25">
      <c r="A2" s="283" t="s">
        <v>332</v>
      </c>
      <c r="B2" s="284"/>
      <c r="C2" s="284"/>
      <c r="D2" s="284"/>
      <c r="E2" s="284"/>
      <c r="F2" s="284"/>
      <c r="G2" s="284"/>
      <c r="H2" s="284"/>
      <c r="I2" s="284"/>
      <c r="J2" s="285"/>
    </row>
    <row r="3" spans="1:13" ht="85.5" customHeight="1" x14ac:dyDescent="0.25">
      <c r="A3" s="77" t="s">
        <v>219</v>
      </c>
      <c r="B3" s="24" t="s">
        <v>64</v>
      </c>
      <c r="C3" s="24" t="s">
        <v>235</v>
      </c>
      <c r="D3" s="24" t="s">
        <v>244</v>
      </c>
      <c r="E3" s="67" t="s">
        <v>245</v>
      </c>
      <c r="F3" s="24" t="s">
        <v>246</v>
      </c>
      <c r="G3" s="24" t="s">
        <v>242</v>
      </c>
      <c r="H3" s="24" t="s">
        <v>243</v>
      </c>
      <c r="I3" s="24" t="s">
        <v>63</v>
      </c>
      <c r="J3" s="78" t="s">
        <v>241</v>
      </c>
    </row>
    <row r="4" spans="1:13" ht="48.75" customHeight="1" x14ac:dyDescent="0.25">
      <c r="A4" s="92">
        <v>1</v>
      </c>
      <c r="B4" s="15" t="s">
        <v>51</v>
      </c>
      <c r="C4" s="58">
        <v>55.632450331125831</v>
      </c>
      <c r="D4" s="10">
        <v>16801</v>
      </c>
      <c r="E4" s="68">
        <v>21.2</v>
      </c>
      <c r="F4" s="10">
        <v>6392.4</v>
      </c>
      <c r="G4" s="15">
        <v>262</v>
      </c>
      <c r="H4" s="93">
        <v>302</v>
      </c>
      <c r="I4" s="15" t="s">
        <v>70</v>
      </c>
      <c r="J4" s="94">
        <v>1</v>
      </c>
    </row>
    <row r="5" spans="1:13" ht="48.75" customHeight="1" x14ac:dyDescent="0.25">
      <c r="A5" s="95">
        <v>2</v>
      </c>
      <c r="B5" s="3" t="s">
        <v>53</v>
      </c>
      <c r="C5" s="9">
        <v>48.758364312267659</v>
      </c>
      <c r="D5" s="4">
        <v>13116</v>
      </c>
      <c r="E5" s="69">
        <v>48.8</v>
      </c>
      <c r="F5" s="4">
        <v>13119.5</v>
      </c>
      <c r="G5" s="3">
        <v>258</v>
      </c>
      <c r="H5" s="96">
        <v>269</v>
      </c>
      <c r="I5" s="3" t="s">
        <v>10</v>
      </c>
      <c r="J5" s="97">
        <v>2</v>
      </c>
    </row>
    <row r="6" spans="1:13" ht="48.75" customHeight="1" x14ac:dyDescent="0.25">
      <c r="A6" s="92">
        <v>3</v>
      </c>
      <c r="B6" s="15" t="s">
        <v>52</v>
      </c>
      <c r="C6" s="58">
        <v>34.358974358974358</v>
      </c>
      <c r="D6" s="10">
        <v>8040</v>
      </c>
      <c r="E6" s="68">
        <v>18.7</v>
      </c>
      <c r="F6" s="10">
        <v>4378</v>
      </c>
      <c r="G6" s="15">
        <v>221</v>
      </c>
      <c r="H6" s="93">
        <v>234</v>
      </c>
      <c r="I6" s="15" t="s">
        <v>9</v>
      </c>
      <c r="J6" s="94">
        <v>3</v>
      </c>
    </row>
    <row r="7" spans="1:13" ht="48.75" customHeight="1" x14ac:dyDescent="0.25">
      <c r="A7" s="95">
        <v>4</v>
      </c>
      <c r="B7" s="3" t="s">
        <v>56</v>
      </c>
      <c r="C7" s="9">
        <v>91.194444444444443</v>
      </c>
      <c r="D7" s="4">
        <v>13132</v>
      </c>
      <c r="E7" s="69">
        <v>303.3</v>
      </c>
      <c r="F7" s="4">
        <v>43676.2</v>
      </c>
      <c r="G7" s="3">
        <v>113</v>
      </c>
      <c r="H7" s="96">
        <v>144</v>
      </c>
      <c r="I7" s="3" t="s">
        <v>11</v>
      </c>
      <c r="J7" s="97">
        <v>4</v>
      </c>
    </row>
    <row r="8" spans="1:13" ht="48.75" customHeight="1" x14ac:dyDescent="0.25">
      <c r="A8" s="92">
        <v>5</v>
      </c>
      <c r="B8" s="15" t="s">
        <v>59</v>
      </c>
      <c r="C8" s="58">
        <v>751.9885057471264</v>
      </c>
      <c r="D8" s="10">
        <v>65423</v>
      </c>
      <c r="E8" s="68">
        <v>418.8</v>
      </c>
      <c r="F8" s="10">
        <v>36439.699999999997</v>
      </c>
      <c r="G8" s="15">
        <v>76</v>
      </c>
      <c r="H8" s="93">
        <v>87</v>
      </c>
      <c r="I8" s="15" t="s">
        <v>21</v>
      </c>
      <c r="J8" s="94">
        <v>5</v>
      </c>
    </row>
    <row r="9" spans="1:13" ht="48.75" customHeight="1" x14ac:dyDescent="0.25">
      <c r="A9" s="95">
        <v>6</v>
      </c>
      <c r="B9" s="3" t="s">
        <v>57</v>
      </c>
      <c r="C9" s="9">
        <v>132.11627906976744</v>
      </c>
      <c r="D9" s="4">
        <v>11362</v>
      </c>
      <c r="E9" s="69">
        <v>47.3</v>
      </c>
      <c r="F9" s="4">
        <v>4067.9</v>
      </c>
      <c r="G9" s="3">
        <v>75</v>
      </c>
      <c r="H9" s="96">
        <v>86</v>
      </c>
      <c r="I9" s="3" t="s">
        <v>67</v>
      </c>
      <c r="J9" s="97">
        <v>6</v>
      </c>
    </row>
    <row r="10" spans="1:13" ht="48.75" customHeight="1" x14ac:dyDescent="0.25">
      <c r="A10" s="92">
        <v>7</v>
      </c>
      <c r="B10" s="15" t="s">
        <v>54</v>
      </c>
      <c r="C10" s="58">
        <v>186</v>
      </c>
      <c r="D10" s="10">
        <v>12090</v>
      </c>
      <c r="E10" s="68">
        <v>24.5</v>
      </c>
      <c r="F10" s="10">
        <v>1592.1</v>
      </c>
      <c r="G10" s="15">
        <v>62</v>
      </c>
      <c r="H10" s="93">
        <v>65</v>
      </c>
      <c r="I10" s="15" t="s">
        <v>66</v>
      </c>
      <c r="J10" s="94">
        <v>7</v>
      </c>
    </row>
    <row r="11" spans="1:13" ht="48.75" customHeight="1" x14ac:dyDescent="0.25">
      <c r="A11" s="95">
        <v>8</v>
      </c>
      <c r="B11" s="3" t="s">
        <v>62</v>
      </c>
      <c r="C11" s="9">
        <v>109.01666666666667</v>
      </c>
      <c r="D11" s="4">
        <v>6541</v>
      </c>
      <c r="E11" s="69">
        <v>67.7</v>
      </c>
      <c r="F11" s="4">
        <v>4061.8</v>
      </c>
      <c r="G11" s="3">
        <v>46</v>
      </c>
      <c r="H11" s="96">
        <v>60</v>
      </c>
      <c r="I11" s="3" t="s">
        <v>69</v>
      </c>
      <c r="J11" s="97">
        <v>8</v>
      </c>
    </row>
    <row r="12" spans="1:13" ht="48.75" customHeight="1" x14ac:dyDescent="0.25">
      <c r="A12" s="92">
        <v>9</v>
      </c>
      <c r="B12" s="15" t="s">
        <v>55</v>
      </c>
      <c r="C12" s="58">
        <v>32.75</v>
      </c>
      <c r="D12" s="10">
        <v>1834</v>
      </c>
      <c r="E12" s="68">
        <v>8.3000000000000007</v>
      </c>
      <c r="F12" s="10">
        <v>465.4</v>
      </c>
      <c r="G12" s="15">
        <v>43</v>
      </c>
      <c r="H12" s="93">
        <v>56</v>
      </c>
      <c r="I12" s="15" t="s">
        <v>65</v>
      </c>
      <c r="J12" s="94">
        <v>9</v>
      </c>
    </row>
    <row r="13" spans="1:13" ht="48.75" customHeight="1" x14ac:dyDescent="0.25">
      <c r="A13" s="95">
        <v>10</v>
      </c>
      <c r="B13" s="3" t="s">
        <v>247</v>
      </c>
      <c r="C13" s="9">
        <v>67</v>
      </c>
      <c r="D13" s="4">
        <v>3685</v>
      </c>
      <c r="E13" s="69">
        <v>22.7</v>
      </c>
      <c r="F13" s="4">
        <v>1249.4000000000001</v>
      </c>
      <c r="G13" s="3">
        <v>49</v>
      </c>
      <c r="H13" s="96">
        <v>55</v>
      </c>
      <c r="I13" s="3" t="s">
        <v>248</v>
      </c>
      <c r="J13" s="97">
        <v>10</v>
      </c>
    </row>
    <row r="14" spans="1:13" ht="48.75" customHeight="1" x14ac:dyDescent="0.25">
      <c r="A14" s="92">
        <v>11</v>
      </c>
      <c r="B14" s="15" t="s">
        <v>104</v>
      </c>
      <c r="C14" s="58">
        <v>66.913043478260875</v>
      </c>
      <c r="D14" s="10">
        <v>3078</v>
      </c>
      <c r="E14" s="68">
        <v>13</v>
      </c>
      <c r="F14" s="10">
        <v>599.20000000000005</v>
      </c>
      <c r="G14" s="15">
        <v>43</v>
      </c>
      <c r="H14" s="93">
        <v>46</v>
      </c>
      <c r="I14" s="15" t="s">
        <v>0</v>
      </c>
      <c r="J14" s="94">
        <v>11</v>
      </c>
    </row>
    <row r="15" spans="1:13" ht="48.75" customHeight="1" x14ac:dyDescent="0.25">
      <c r="A15" s="95">
        <v>12</v>
      </c>
      <c r="B15" s="3" t="s">
        <v>61</v>
      </c>
      <c r="C15" s="9">
        <v>64.763157894736835</v>
      </c>
      <c r="D15" s="4">
        <v>2461</v>
      </c>
      <c r="E15" s="69">
        <v>14.4</v>
      </c>
      <c r="F15" s="4">
        <v>548.5</v>
      </c>
      <c r="G15" s="3">
        <v>35</v>
      </c>
      <c r="H15" s="96">
        <v>38</v>
      </c>
      <c r="I15" s="3" t="s">
        <v>68</v>
      </c>
      <c r="J15" s="97">
        <v>12</v>
      </c>
    </row>
    <row r="16" spans="1:13" ht="48.75" customHeight="1" x14ac:dyDescent="0.25">
      <c r="A16" s="92">
        <v>13</v>
      </c>
      <c r="B16" s="15" t="s">
        <v>115</v>
      </c>
      <c r="C16" s="58">
        <v>100.5945945945946</v>
      </c>
      <c r="D16" s="10">
        <v>3722</v>
      </c>
      <c r="E16" s="68">
        <v>169.5</v>
      </c>
      <c r="F16" s="10">
        <v>6270.8</v>
      </c>
      <c r="G16" s="15">
        <v>30</v>
      </c>
      <c r="H16" s="93">
        <v>37</v>
      </c>
      <c r="I16" s="15" t="s">
        <v>79</v>
      </c>
      <c r="J16" s="94">
        <v>13</v>
      </c>
    </row>
    <row r="17" spans="1:10" ht="48.75" customHeight="1" x14ac:dyDescent="0.25">
      <c r="A17" s="95">
        <v>14</v>
      </c>
      <c r="B17" s="3" t="s">
        <v>333</v>
      </c>
      <c r="C17" s="9">
        <v>290.36111111111109</v>
      </c>
      <c r="D17" s="4">
        <v>10453</v>
      </c>
      <c r="E17" s="69">
        <v>63.3</v>
      </c>
      <c r="F17" s="4">
        <v>2278</v>
      </c>
      <c r="G17" s="3">
        <v>27</v>
      </c>
      <c r="H17" s="96">
        <v>36</v>
      </c>
      <c r="I17" s="3" t="s">
        <v>334</v>
      </c>
      <c r="J17" s="97">
        <v>14</v>
      </c>
    </row>
    <row r="18" spans="1:10" ht="48.75" customHeight="1" x14ac:dyDescent="0.25">
      <c r="A18" s="92">
        <v>15</v>
      </c>
      <c r="B18" s="15" t="s">
        <v>335</v>
      </c>
      <c r="C18" s="58">
        <v>110.17142857142858</v>
      </c>
      <c r="D18" s="10">
        <v>3856</v>
      </c>
      <c r="E18" s="68">
        <v>13.9</v>
      </c>
      <c r="F18" s="10">
        <v>485.9</v>
      </c>
      <c r="G18" s="15">
        <v>33</v>
      </c>
      <c r="H18" s="93">
        <v>35</v>
      </c>
      <c r="I18" s="15" t="s">
        <v>336</v>
      </c>
      <c r="J18" s="94">
        <v>15</v>
      </c>
    </row>
    <row r="19" spans="1:10" ht="48.75" customHeight="1" x14ac:dyDescent="0.25">
      <c r="A19" s="95"/>
      <c r="B19" s="3" t="s">
        <v>86</v>
      </c>
      <c r="C19" s="4">
        <v>113.7560975609756</v>
      </c>
      <c r="D19" s="4">
        <v>51304</v>
      </c>
      <c r="E19" s="4">
        <v>122.83481152993346</v>
      </c>
      <c r="F19" s="4">
        <v>55398.499999999993</v>
      </c>
      <c r="G19" s="4">
        <v>406</v>
      </c>
      <c r="H19" s="98">
        <v>451</v>
      </c>
      <c r="I19" s="3" t="s">
        <v>85</v>
      </c>
      <c r="J19" s="97"/>
    </row>
    <row r="20" spans="1:10" ht="39" customHeight="1" x14ac:dyDescent="0.25">
      <c r="A20" s="286" t="s">
        <v>192</v>
      </c>
      <c r="B20" s="287"/>
      <c r="C20" s="99">
        <v>113.39230384807597</v>
      </c>
      <c r="D20" s="99">
        <v>226898</v>
      </c>
      <c r="E20" s="99">
        <v>90.466416791604189</v>
      </c>
      <c r="F20" s="99">
        <v>181023.3</v>
      </c>
      <c r="G20" s="99">
        <v>1779</v>
      </c>
      <c r="H20" s="99">
        <v>2001</v>
      </c>
      <c r="I20" s="287" t="s">
        <v>193</v>
      </c>
      <c r="J20" s="288"/>
    </row>
    <row r="21" spans="1:10" x14ac:dyDescent="0.25">
      <c r="A21" s="1" t="s">
        <v>27</v>
      </c>
      <c r="J21" s="1" t="s">
        <v>226</v>
      </c>
    </row>
  </sheetData>
  <mergeCells count="4">
    <mergeCell ref="A1:J1"/>
    <mergeCell ref="A2:J2"/>
    <mergeCell ref="A20:B20"/>
    <mergeCell ref="I20:J20"/>
  </mergeCells>
  <printOptions horizontalCentered="1" verticalCentered="1"/>
  <pageMargins left="0" right="0" top="0" bottom="0" header="0" footer="0"/>
  <pageSetup paperSize="9" scale="7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B5E96-4433-4DE3-A3A6-06A1D39E0871}">
  <sheetPr>
    <tabColor rgb="FF00B050"/>
  </sheetPr>
  <dimension ref="A1:H16"/>
  <sheetViews>
    <sheetView zoomScaleNormal="100" workbookViewId="0">
      <selection activeCell="M5" sqref="M5"/>
    </sheetView>
  </sheetViews>
  <sheetFormatPr defaultColWidth="9.140625" defaultRowHeight="15" x14ac:dyDescent="0.25"/>
  <cols>
    <col min="1" max="1" width="13.85546875" style="1" customWidth="1"/>
    <col min="2" max="2" width="15.7109375" style="26" customWidth="1"/>
    <col min="3" max="3" width="15.5703125" style="26" customWidth="1"/>
    <col min="4" max="4" width="15.28515625" style="26" customWidth="1"/>
    <col min="5" max="5" width="16.85546875" style="26" customWidth="1"/>
    <col min="6" max="6" width="13.85546875" style="1" customWidth="1"/>
    <col min="7" max="7" width="9.140625" style="1"/>
    <col min="8" max="8" width="18" style="1" customWidth="1"/>
    <col min="9" max="16384" width="9.140625" style="1"/>
  </cols>
  <sheetData>
    <row r="1" spans="1:8" ht="33.75" customHeight="1" x14ac:dyDescent="0.25">
      <c r="A1" s="289" t="s">
        <v>339</v>
      </c>
      <c r="B1" s="290"/>
      <c r="C1" s="290"/>
      <c r="D1" s="290"/>
      <c r="E1" s="290"/>
      <c r="F1" s="291"/>
      <c r="H1" s="183" t="s">
        <v>322</v>
      </c>
    </row>
    <row r="2" spans="1:8" ht="23.25" customHeight="1" x14ac:dyDescent="0.25">
      <c r="A2" s="292" t="s">
        <v>340</v>
      </c>
      <c r="B2" s="293"/>
      <c r="C2" s="293"/>
      <c r="D2" s="293"/>
      <c r="E2" s="293"/>
      <c r="F2" s="294"/>
    </row>
    <row r="3" spans="1:8" ht="84.75" customHeight="1" x14ac:dyDescent="0.25">
      <c r="A3" s="7" t="s">
        <v>219</v>
      </c>
      <c r="B3" s="7" t="s">
        <v>64</v>
      </c>
      <c r="C3" s="7" t="s">
        <v>256</v>
      </c>
      <c r="D3" s="7" t="s">
        <v>257</v>
      </c>
      <c r="E3" s="7" t="s">
        <v>73</v>
      </c>
      <c r="F3" s="62" t="s">
        <v>80</v>
      </c>
    </row>
    <row r="4" spans="1:8" ht="42.75" customHeight="1" x14ac:dyDescent="0.25">
      <c r="A4" s="100">
        <v>1</v>
      </c>
      <c r="B4" s="53" t="s">
        <v>56</v>
      </c>
      <c r="C4" s="30">
        <v>0.24127391335811499</v>
      </c>
      <c r="D4" s="104">
        <v>43676.2</v>
      </c>
      <c r="E4" s="53" t="s">
        <v>11</v>
      </c>
      <c r="F4" s="101">
        <v>1</v>
      </c>
    </row>
    <row r="5" spans="1:8" ht="42.75" customHeight="1" x14ac:dyDescent="0.25">
      <c r="A5" s="102">
        <v>2</v>
      </c>
      <c r="B5" s="25" t="s">
        <v>59</v>
      </c>
      <c r="C5" s="31">
        <v>0.20129839639427632</v>
      </c>
      <c r="D5" s="34">
        <v>36439.699999999997</v>
      </c>
      <c r="E5" s="25" t="s">
        <v>21</v>
      </c>
      <c r="F5" s="103">
        <v>2</v>
      </c>
    </row>
    <row r="6" spans="1:8" ht="42.75" customHeight="1" x14ac:dyDescent="0.25">
      <c r="A6" s="100">
        <v>3</v>
      </c>
      <c r="B6" s="53" t="s">
        <v>249</v>
      </c>
      <c r="C6" s="30">
        <v>0.10905005046311718</v>
      </c>
      <c r="D6" s="33">
        <v>19740.599999999999</v>
      </c>
      <c r="E6" s="53" t="s">
        <v>250</v>
      </c>
      <c r="F6" s="101">
        <v>3</v>
      </c>
    </row>
    <row r="7" spans="1:8" ht="42.75" customHeight="1" x14ac:dyDescent="0.25">
      <c r="A7" s="102">
        <v>4</v>
      </c>
      <c r="B7" s="25" t="s">
        <v>53</v>
      </c>
      <c r="C7" s="31">
        <v>7.2474095876055744E-2</v>
      </c>
      <c r="D7" s="34">
        <v>13119.5</v>
      </c>
      <c r="E7" s="25" t="s">
        <v>10</v>
      </c>
      <c r="F7" s="103">
        <v>4</v>
      </c>
    </row>
    <row r="8" spans="1:8" ht="42.75" customHeight="1" x14ac:dyDescent="0.25">
      <c r="A8" s="100">
        <v>5</v>
      </c>
      <c r="B8" s="53" t="s">
        <v>254</v>
      </c>
      <c r="C8" s="30">
        <v>6.1619139635615973E-2</v>
      </c>
      <c r="D8" s="33">
        <v>11154.5</v>
      </c>
      <c r="E8" s="53" t="s">
        <v>276</v>
      </c>
      <c r="F8" s="101">
        <v>5</v>
      </c>
    </row>
    <row r="9" spans="1:8" ht="42.75" customHeight="1" x14ac:dyDescent="0.25">
      <c r="A9" s="102">
        <v>6</v>
      </c>
      <c r="B9" s="25" t="s">
        <v>337</v>
      </c>
      <c r="C9" s="31">
        <v>5.4645451718093756E-2</v>
      </c>
      <c r="D9" s="34">
        <v>9892.1</v>
      </c>
      <c r="E9" s="25" t="s">
        <v>338</v>
      </c>
      <c r="F9" s="103">
        <v>6</v>
      </c>
    </row>
    <row r="10" spans="1:8" ht="42.75" customHeight="1" x14ac:dyDescent="0.25">
      <c r="A10" s="100">
        <v>7</v>
      </c>
      <c r="B10" s="53" t="s">
        <v>51</v>
      </c>
      <c r="C10" s="30">
        <v>3.5312581308593979E-2</v>
      </c>
      <c r="D10" s="33">
        <v>6392.4</v>
      </c>
      <c r="E10" s="53" t="s">
        <v>70</v>
      </c>
      <c r="F10" s="101">
        <v>7</v>
      </c>
    </row>
    <row r="11" spans="1:8" ht="42.75" customHeight="1" x14ac:dyDescent="0.25">
      <c r="A11" s="102">
        <v>8</v>
      </c>
      <c r="B11" s="25" t="s">
        <v>115</v>
      </c>
      <c r="C11" s="31">
        <v>3.4640844576361171E-2</v>
      </c>
      <c r="D11" s="34">
        <v>6270.8</v>
      </c>
      <c r="E11" s="25" t="s">
        <v>79</v>
      </c>
      <c r="F11" s="103">
        <v>8</v>
      </c>
    </row>
    <row r="12" spans="1:8" ht="42.75" customHeight="1" x14ac:dyDescent="0.25">
      <c r="A12" s="100">
        <v>9</v>
      </c>
      <c r="B12" s="53" t="s">
        <v>52</v>
      </c>
      <c r="C12" s="30">
        <v>2.4184732020684632E-2</v>
      </c>
      <c r="D12" s="33">
        <v>4378</v>
      </c>
      <c r="E12" s="53" t="s">
        <v>9</v>
      </c>
      <c r="F12" s="101">
        <v>9</v>
      </c>
    </row>
    <row r="13" spans="1:8" ht="42.75" customHeight="1" x14ac:dyDescent="0.25">
      <c r="A13" s="102">
        <v>10</v>
      </c>
      <c r="B13" s="25" t="s">
        <v>57</v>
      </c>
      <c r="C13" s="31">
        <v>2.247169287047579E-2</v>
      </c>
      <c r="D13" s="34">
        <v>4067.9</v>
      </c>
      <c r="E13" s="25" t="s">
        <v>67</v>
      </c>
      <c r="F13" s="103">
        <v>10</v>
      </c>
    </row>
    <row r="14" spans="1:8" s="27" customFormat="1" ht="42.75" customHeight="1" x14ac:dyDescent="0.3">
      <c r="A14" s="295" t="s">
        <v>50</v>
      </c>
      <c r="B14" s="296"/>
      <c r="C14" s="155">
        <v>0.85697089822138928</v>
      </c>
      <c r="D14" s="209">
        <v>155131.69999999998</v>
      </c>
      <c r="E14" s="296" t="s">
        <v>72</v>
      </c>
      <c r="F14" s="297"/>
    </row>
    <row r="15" spans="1:8" x14ac:dyDescent="0.25">
      <c r="A15" s="1" t="s">
        <v>27</v>
      </c>
      <c r="F15" s="1" t="s">
        <v>226</v>
      </c>
    </row>
    <row r="16" spans="1:8" x14ac:dyDescent="0.25">
      <c r="D16" s="32"/>
    </row>
  </sheetData>
  <mergeCells count="4">
    <mergeCell ref="A1:F1"/>
    <mergeCell ref="A2:F2"/>
    <mergeCell ref="A14:B14"/>
    <mergeCell ref="E14:F14"/>
  </mergeCells>
  <printOptions horizontalCentered="1" verticalCentered="1"/>
  <pageMargins left="0" right="0" top="0" bottom="0" header="0" footer="0"/>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C4AC2-611A-49E8-AE59-B2D5FCCEBA6C}">
  <sheetPr>
    <tabColor rgb="FF00B050"/>
  </sheetPr>
  <dimension ref="A1:H15"/>
  <sheetViews>
    <sheetView zoomScaleNormal="100" workbookViewId="0">
      <selection activeCell="H7" sqref="H7"/>
    </sheetView>
  </sheetViews>
  <sheetFormatPr defaultColWidth="9.140625" defaultRowHeight="15" x14ac:dyDescent="0.25"/>
  <cols>
    <col min="1" max="7" width="17" style="1" customWidth="1"/>
    <col min="8" max="8" width="20.5703125" style="1" customWidth="1"/>
    <col min="9" max="16384" width="9.140625" style="1"/>
  </cols>
  <sheetData>
    <row r="1" spans="1:8" ht="32.25" customHeight="1" x14ac:dyDescent="0.25">
      <c r="A1" s="298" t="s">
        <v>342</v>
      </c>
      <c r="B1" s="299"/>
      <c r="C1" s="299"/>
      <c r="D1" s="299"/>
      <c r="E1" s="299"/>
      <c r="F1" s="300"/>
      <c r="H1" s="183" t="s">
        <v>322</v>
      </c>
    </row>
    <row r="2" spans="1:8" ht="27.75" customHeight="1" x14ac:dyDescent="0.25">
      <c r="A2" s="301" t="s">
        <v>343</v>
      </c>
      <c r="B2" s="302"/>
      <c r="C2" s="302"/>
      <c r="D2" s="302"/>
      <c r="E2" s="302"/>
      <c r="F2" s="303"/>
    </row>
    <row r="3" spans="1:8" ht="84.75" customHeight="1" x14ac:dyDescent="0.25">
      <c r="A3" s="77" t="s">
        <v>234</v>
      </c>
      <c r="B3" s="7" t="s">
        <v>28</v>
      </c>
      <c r="C3" s="7" t="s">
        <v>194</v>
      </c>
      <c r="D3" s="7" t="s">
        <v>244</v>
      </c>
      <c r="E3" s="7" t="s">
        <v>73</v>
      </c>
      <c r="F3" s="62" t="s">
        <v>80</v>
      </c>
    </row>
    <row r="4" spans="1:8" ht="35.25" customHeight="1" x14ac:dyDescent="0.25">
      <c r="A4" s="100">
        <v>1</v>
      </c>
      <c r="B4" s="53" t="s">
        <v>59</v>
      </c>
      <c r="C4" s="30">
        <v>0.28833660940158135</v>
      </c>
      <c r="D4" s="63">
        <v>65423</v>
      </c>
      <c r="E4" s="53" t="s">
        <v>21</v>
      </c>
      <c r="F4" s="101">
        <v>1</v>
      </c>
    </row>
    <row r="5" spans="1:8" ht="35.25" customHeight="1" x14ac:dyDescent="0.25">
      <c r="A5" s="102">
        <v>2</v>
      </c>
      <c r="B5" s="25" t="s">
        <v>51</v>
      </c>
      <c r="C5" s="31">
        <v>7.4046487849165704E-2</v>
      </c>
      <c r="D5" s="64">
        <v>16801</v>
      </c>
      <c r="E5" s="25" t="s">
        <v>70</v>
      </c>
      <c r="F5" s="103">
        <v>2</v>
      </c>
    </row>
    <row r="6" spans="1:8" ht="35.25" customHeight="1" x14ac:dyDescent="0.25">
      <c r="A6" s="100">
        <v>3</v>
      </c>
      <c r="B6" s="53" t="s">
        <v>56</v>
      </c>
      <c r="C6" s="30">
        <v>5.7876226321959649E-2</v>
      </c>
      <c r="D6" s="63">
        <v>13132</v>
      </c>
      <c r="E6" s="53" t="s">
        <v>341</v>
      </c>
      <c r="F6" s="101">
        <v>3</v>
      </c>
    </row>
    <row r="7" spans="1:8" ht="35.25" customHeight="1" x14ac:dyDescent="0.25">
      <c r="A7" s="102">
        <v>4</v>
      </c>
      <c r="B7" s="25" t="s">
        <v>53</v>
      </c>
      <c r="C7" s="31">
        <v>5.7805710054738252E-2</v>
      </c>
      <c r="D7" s="64">
        <v>13116</v>
      </c>
      <c r="E7" s="25" t="s">
        <v>10</v>
      </c>
      <c r="F7" s="103">
        <v>4</v>
      </c>
    </row>
    <row r="8" spans="1:8" ht="35.25" customHeight="1" x14ac:dyDescent="0.25">
      <c r="A8" s="100">
        <v>5</v>
      </c>
      <c r="B8" s="53" t="s">
        <v>54</v>
      </c>
      <c r="C8" s="30">
        <v>5.3283854419166318E-2</v>
      </c>
      <c r="D8" s="63">
        <v>12090</v>
      </c>
      <c r="E8" s="53" t="s">
        <v>66</v>
      </c>
      <c r="F8" s="101">
        <v>5</v>
      </c>
    </row>
    <row r="9" spans="1:8" ht="35.25" customHeight="1" x14ac:dyDescent="0.25">
      <c r="A9" s="102">
        <v>6</v>
      </c>
      <c r="B9" s="25" t="s">
        <v>57</v>
      </c>
      <c r="C9" s="31">
        <v>5.0075364260592864E-2</v>
      </c>
      <c r="D9" s="64">
        <v>11362</v>
      </c>
      <c r="E9" s="25" t="s">
        <v>67</v>
      </c>
      <c r="F9" s="103">
        <v>6</v>
      </c>
    </row>
    <row r="10" spans="1:8" ht="35.25" customHeight="1" x14ac:dyDescent="0.25">
      <c r="A10" s="100">
        <v>7</v>
      </c>
      <c r="B10" s="53" t="s">
        <v>333</v>
      </c>
      <c r="C10" s="30">
        <v>4.6069158829077382E-2</v>
      </c>
      <c r="D10" s="63">
        <v>10453</v>
      </c>
      <c r="E10" s="53" t="s">
        <v>334</v>
      </c>
      <c r="F10" s="101">
        <v>7</v>
      </c>
    </row>
    <row r="11" spans="1:8" ht="35.25" customHeight="1" x14ac:dyDescent="0.25">
      <c r="A11" s="102">
        <v>8</v>
      </c>
      <c r="B11" s="25" t="s">
        <v>249</v>
      </c>
      <c r="C11" s="31">
        <v>4.3896376345318164E-2</v>
      </c>
      <c r="D11" s="64">
        <v>9960</v>
      </c>
      <c r="E11" s="25" t="s">
        <v>250</v>
      </c>
      <c r="F11" s="103">
        <v>8</v>
      </c>
    </row>
    <row r="12" spans="1:8" ht="35.25" customHeight="1" x14ac:dyDescent="0.25">
      <c r="A12" s="100">
        <v>9</v>
      </c>
      <c r="B12" s="53" t="s">
        <v>52</v>
      </c>
      <c r="C12" s="30">
        <v>3.5434424278750806E-2</v>
      </c>
      <c r="D12" s="63">
        <v>8040</v>
      </c>
      <c r="E12" s="53" t="s">
        <v>9</v>
      </c>
      <c r="F12" s="101">
        <v>9</v>
      </c>
    </row>
    <row r="13" spans="1:8" ht="35.25" customHeight="1" x14ac:dyDescent="0.25">
      <c r="A13" s="102">
        <v>10</v>
      </c>
      <c r="B13" s="25" t="s">
        <v>62</v>
      </c>
      <c r="C13" s="31">
        <v>2.8827931493446396E-2</v>
      </c>
      <c r="D13" s="64">
        <v>6541</v>
      </c>
      <c r="E13" s="25" t="s">
        <v>69</v>
      </c>
      <c r="F13" s="103">
        <v>10</v>
      </c>
    </row>
    <row r="14" spans="1:8" ht="35.25" customHeight="1" x14ac:dyDescent="0.25">
      <c r="A14" s="304" t="s">
        <v>50</v>
      </c>
      <c r="B14" s="305"/>
      <c r="C14" s="210">
        <f>SUM(C4:C13)</f>
        <v>0.7356521432537968</v>
      </c>
      <c r="D14" s="211">
        <f>SUM(D4:D13)</f>
        <v>166918</v>
      </c>
      <c r="E14" s="305" t="s">
        <v>72</v>
      </c>
      <c r="F14" s="306"/>
    </row>
    <row r="15" spans="1:8" x14ac:dyDescent="0.25">
      <c r="A15" s="1" t="s">
        <v>27</v>
      </c>
      <c r="F15" s="1" t="s">
        <v>226</v>
      </c>
    </row>
  </sheetData>
  <mergeCells count="4">
    <mergeCell ref="A1:F1"/>
    <mergeCell ref="A2:F2"/>
    <mergeCell ref="A14:B14"/>
    <mergeCell ref="E14:F14"/>
  </mergeCells>
  <printOptions horizontalCentered="1" verticalCentered="1"/>
  <pageMargins left="0" right="0" top="0" bottom="0" header="0" footer="0"/>
  <pageSetup paperSize="9" scale="8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A82D9-62A3-479E-8430-D95294C0324B}">
  <sheetPr>
    <tabColor rgb="FF00B050"/>
  </sheetPr>
  <dimension ref="A1:M17"/>
  <sheetViews>
    <sheetView zoomScaleNormal="100" workbookViewId="0">
      <selection activeCell="S5" sqref="S5"/>
    </sheetView>
  </sheetViews>
  <sheetFormatPr defaultColWidth="9.140625" defaultRowHeight="15" x14ac:dyDescent="0.25"/>
  <cols>
    <col min="1" max="1" width="5" style="1" customWidth="1"/>
    <col min="2" max="2" width="17.7109375" style="8" customWidth="1"/>
    <col min="3" max="3" width="14.28515625" style="8" customWidth="1"/>
    <col min="4" max="4" width="16.7109375" style="8" customWidth="1"/>
    <col min="5" max="5" width="8.85546875" style="1" customWidth="1"/>
    <col min="6" max="6" width="9.7109375" style="1" customWidth="1"/>
    <col min="7" max="7" width="13.42578125" style="8" customWidth="1"/>
    <col min="8" max="8" width="12" style="8" customWidth="1"/>
    <col min="9" max="9" width="17.42578125" style="8" customWidth="1"/>
    <col min="10" max="10" width="6.42578125" style="1" customWidth="1"/>
    <col min="11" max="12" width="9.140625" style="1"/>
    <col min="13" max="13" width="19.5703125" style="1" customWidth="1"/>
    <col min="14" max="16384" width="9.140625" style="1"/>
  </cols>
  <sheetData>
    <row r="1" spans="1:13" ht="33.75" customHeight="1" x14ac:dyDescent="0.25">
      <c r="A1" s="307" t="s">
        <v>367</v>
      </c>
      <c r="B1" s="308"/>
      <c r="C1" s="308"/>
      <c r="D1" s="308"/>
      <c r="E1" s="308"/>
      <c r="F1" s="308"/>
      <c r="G1" s="308"/>
      <c r="H1" s="308"/>
      <c r="I1" s="308"/>
      <c r="J1" s="309"/>
      <c r="M1" s="183" t="s">
        <v>322</v>
      </c>
    </row>
    <row r="2" spans="1:13" s="12" customFormat="1" ht="27.75" customHeight="1" x14ac:dyDescent="0.25">
      <c r="A2" s="310" t="s">
        <v>368</v>
      </c>
      <c r="B2" s="311"/>
      <c r="C2" s="311"/>
      <c r="D2" s="311"/>
      <c r="E2" s="311"/>
      <c r="F2" s="311"/>
      <c r="G2" s="311"/>
      <c r="H2" s="311"/>
      <c r="I2" s="311"/>
      <c r="J2" s="312"/>
    </row>
    <row r="3" spans="1:13" ht="67.900000000000006" customHeight="1" x14ac:dyDescent="0.25">
      <c r="A3" s="105" t="s">
        <v>234</v>
      </c>
      <c r="B3" s="24" t="s">
        <v>112</v>
      </c>
      <c r="C3" s="24" t="s">
        <v>84</v>
      </c>
      <c r="D3" s="24" t="s">
        <v>97</v>
      </c>
      <c r="E3" s="24" t="s">
        <v>195</v>
      </c>
      <c r="F3" s="24" t="s">
        <v>258</v>
      </c>
      <c r="G3" s="24" t="s">
        <v>110</v>
      </c>
      <c r="H3" s="24" t="s">
        <v>73</v>
      </c>
      <c r="I3" s="24" t="s">
        <v>111</v>
      </c>
      <c r="J3" s="106" t="s">
        <v>80</v>
      </c>
    </row>
    <row r="4" spans="1:13" ht="57" customHeight="1" x14ac:dyDescent="0.25">
      <c r="A4" s="107">
        <v>1</v>
      </c>
      <c r="B4" s="16" t="s">
        <v>259</v>
      </c>
      <c r="C4" s="108" t="s">
        <v>55</v>
      </c>
      <c r="D4" s="16" t="s">
        <v>91</v>
      </c>
      <c r="E4" s="109">
        <v>5.4972513743128436E-3</v>
      </c>
      <c r="F4" s="110">
        <v>11</v>
      </c>
      <c r="G4" s="16" t="s">
        <v>101</v>
      </c>
      <c r="H4" s="16" t="s">
        <v>65</v>
      </c>
      <c r="I4" s="16" t="s">
        <v>113</v>
      </c>
      <c r="J4" s="111">
        <v>1</v>
      </c>
    </row>
    <row r="5" spans="1:13" ht="57" customHeight="1" x14ac:dyDescent="0.25">
      <c r="A5" s="112">
        <v>2</v>
      </c>
      <c r="B5" s="11" t="s">
        <v>344</v>
      </c>
      <c r="C5" s="11" t="s">
        <v>56</v>
      </c>
      <c r="D5" s="11" t="s">
        <v>100</v>
      </c>
      <c r="E5" s="113">
        <v>2.9985007496251873E-3</v>
      </c>
      <c r="F5" s="114">
        <v>6</v>
      </c>
      <c r="G5" s="11" t="s">
        <v>299</v>
      </c>
      <c r="H5" s="11" t="s">
        <v>11</v>
      </c>
      <c r="I5" s="11" t="s">
        <v>345</v>
      </c>
      <c r="J5" s="115">
        <v>2</v>
      </c>
    </row>
    <row r="6" spans="1:13" ht="57" customHeight="1" x14ac:dyDescent="0.25">
      <c r="A6" s="107">
        <v>3</v>
      </c>
      <c r="B6" s="16" t="s">
        <v>346</v>
      </c>
      <c r="C6" s="16" t="s">
        <v>56</v>
      </c>
      <c r="D6" s="16" t="s">
        <v>116</v>
      </c>
      <c r="E6" s="109">
        <v>2.4987506246876563E-3</v>
      </c>
      <c r="F6" s="110">
        <v>5</v>
      </c>
      <c r="G6" s="16" t="s">
        <v>18</v>
      </c>
      <c r="H6" s="16" t="s">
        <v>341</v>
      </c>
      <c r="I6" s="16" t="s">
        <v>347</v>
      </c>
      <c r="J6" s="111">
        <v>3</v>
      </c>
    </row>
    <row r="7" spans="1:13" ht="57" customHeight="1" x14ac:dyDescent="0.25">
      <c r="A7" s="112">
        <v>4</v>
      </c>
      <c r="B7" s="11" t="s">
        <v>348</v>
      </c>
      <c r="C7" s="11" t="s">
        <v>51</v>
      </c>
      <c r="D7" s="11" t="s">
        <v>105</v>
      </c>
      <c r="E7" s="113">
        <v>2.4987506246876563E-3</v>
      </c>
      <c r="F7" s="114">
        <v>5</v>
      </c>
      <c r="G7" s="11" t="s">
        <v>17</v>
      </c>
      <c r="H7" s="11" t="s">
        <v>70</v>
      </c>
      <c r="I7" s="11" t="s">
        <v>349</v>
      </c>
      <c r="J7" s="115">
        <v>4</v>
      </c>
    </row>
    <row r="8" spans="1:13" ht="57" customHeight="1" x14ac:dyDescent="0.25">
      <c r="A8" s="107">
        <v>5</v>
      </c>
      <c r="B8" s="16" t="s">
        <v>350</v>
      </c>
      <c r="C8" s="16" t="s">
        <v>59</v>
      </c>
      <c r="D8" s="16" t="s">
        <v>351</v>
      </c>
      <c r="E8" s="109">
        <v>2.4987506246876563E-3</v>
      </c>
      <c r="F8" s="110">
        <v>5</v>
      </c>
      <c r="G8" s="16" t="s">
        <v>352</v>
      </c>
      <c r="H8" s="16" t="s">
        <v>21</v>
      </c>
      <c r="I8" s="16" t="s">
        <v>353</v>
      </c>
      <c r="J8" s="111">
        <v>5</v>
      </c>
    </row>
    <row r="9" spans="1:13" ht="57" customHeight="1" x14ac:dyDescent="0.25">
      <c r="A9" s="112">
        <v>6</v>
      </c>
      <c r="B9" s="11" t="s">
        <v>354</v>
      </c>
      <c r="C9" s="11" t="s">
        <v>252</v>
      </c>
      <c r="D9" s="11" t="s">
        <v>108</v>
      </c>
      <c r="E9" s="113">
        <v>2.4987506246876563E-3</v>
      </c>
      <c r="F9" s="114">
        <v>5</v>
      </c>
      <c r="G9" s="11" t="s">
        <v>98</v>
      </c>
      <c r="H9" s="11" t="s">
        <v>117</v>
      </c>
      <c r="I9" s="11" t="s">
        <v>355</v>
      </c>
      <c r="J9" s="115">
        <v>6</v>
      </c>
    </row>
    <row r="10" spans="1:13" ht="57" customHeight="1" x14ac:dyDescent="0.25">
      <c r="A10" s="107">
        <v>7</v>
      </c>
      <c r="B10" s="16" t="s">
        <v>356</v>
      </c>
      <c r="C10" s="16" t="s">
        <v>60</v>
      </c>
      <c r="D10" s="16" t="s">
        <v>116</v>
      </c>
      <c r="E10" s="109">
        <v>1.9990004997501249E-3</v>
      </c>
      <c r="F10" s="110">
        <v>4</v>
      </c>
      <c r="G10" s="16" t="s">
        <v>18</v>
      </c>
      <c r="H10" s="16" t="s">
        <v>6</v>
      </c>
      <c r="I10" s="16" t="s">
        <v>357</v>
      </c>
      <c r="J10" s="111">
        <v>7</v>
      </c>
    </row>
    <row r="11" spans="1:13" ht="57" customHeight="1" x14ac:dyDescent="0.25">
      <c r="A11" s="112">
        <v>8</v>
      </c>
      <c r="B11" s="11" t="s">
        <v>358</v>
      </c>
      <c r="C11" s="11" t="s">
        <v>51</v>
      </c>
      <c r="D11" s="11" t="s">
        <v>105</v>
      </c>
      <c r="E11" s="113">
        <v>1.9990004997501249E-3</v>
      </c>
      <c r="F11" s="114">
        <v>4</v>
      </c>
      <c r="G11" s="11" t="s">
        <v>17</v>
      </c>
      <c r="H11" s="11" t="s">
        <v>70</v>
      </c>
      <c r="I11" s="11" t="s">
        <v>359</v>
      </c>
      <c r="J11" s="115">
        <v>8</v>
      </c>
    </row>
    <row r="12" spans="1:13" ht="57" customHeight="1" x14ac:dyDescent="0.25">
      <c r="A12" s="107">
        <v>9</v>
      </c>
      <c r="B12" s="16" t="s">
        <v>360</v>
      </c>
      <c r="C12" s="16" t="s">
        <v>361</v>
      </c>
      <c r="D12" s="16" t="s">
        <v>105</v>
      </c>
      <c r="E12" s="109">
        <v>1.9990004997501249E-3</v>
      </c>
      <c r="F12" s="110">
        <v>4</v>
      </c>
      <c r="G12" s="16" t="s">
        <v>17</v>
      </c>
      <c r="H12" s="16" t="s">
        <v>362</v>
      </c>
      <c r="I12" s="16" t="s">
        <v>363</v>
      </c>
      <c r="J12" s="111">
        <v>9</v>
      </c>
    </row>
    <row r="13" spans="1:13" ht="57" customHeight="1" x14ac:dyDescent="0.25">
      <c r="A13" s="112">
        <v>10</v>
      </c>
      <c r="B13" s="11" t="s">
        <v>364</v>
      </c>
      <c r="C13" s="11" t="s">
        <v>56</v>
      </c>
      <c r="D13" s="11" t="s">
        <v>107</v>
      </c>
      <c r="E13" s="113">
        <v>1.9990004997501249E-3</v>
      </c>
      <c r="F13" s="114">
        <v>4</v>
      </c>
      <c r="G13" s="11" t="s">
        <v>365</v>
      </c>
      <c r="H13" s="11" t="s">
        <v>341</v>
      </c>
      <c r="I13" s="11" t="s">
        <v>366</v>
      </c>
      <c r="J13" s="115">
        <v>10</v>
      </c>
    </row>
    <row r="14" spans="1:13" ht="57" customHeight="1" x14ac:dyDescent="0.25">
      <c r="A14" s="313" t="s">
        <v>71</v>
      </c>
      <c r="B14" s="314"/>
      <c r="C14" s="314"/>
      <c r="D14" s="314"/>
      <c r="E14" s="212">
        <v>2.6486756621689155E-2</v>
      </c>
      <c r="F14" s="213">
        <v>53</v>
      </c>
      <c r="G14" s="315" t="s">
        <v>120</v>
      </c>
      <c r="H14" s="315"/>
      <c r="I14" s="315"/>
      <c r="J14" s="316"/>
    </row>
    <row r="15" spans="1:13" x14ac:dyDescent="0.25">
      <c r="A15" s="1" t="s">
        <v>27</v>
      </c>
      <c r="J15" s="1" t="s">
        <v>227</v>
      </c>
    </row>
    <row r="16" spans="1:13" x14ac:dyDescent="0.25">
      <c r="F16" s="14"/>
    </row>
    <row r="17" spans="6:6" x14ac:dyDescent="0.25">
      <c r="F17" s="18"/>
    </row>
  </sheetData>
  <mergeCells count="4">
    <mergeCell ref="A1:J1"/>
    <mergeCell ref="A2:J2"/>
    <mergeCell ref="A14:D14"/>
    <mergeCell ref="G14:J14"/>
  </mergeCells>
  <printOptions horizontalCentered="1" verticalCentered="1"/>
  <pageMargins left="0" right="0" top="0" bottom="0" header="0" footer="0"/>
  <pageSetup paperSize="9" scale="8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F4970D7CFBE3846B827A1AB49688E6B" ma:contentTypeVersion="17" ma:contentTypeDescription="Create a new document." ma:contentTypeScope="" ma:versionID="377ec3fe16dfd99f2672eb52dcbaaf7f">
  <xsd:schema xmlns:xsd="http://www.w3.org/2001/XMLSchema" xmlns:xs="http://www.w3.org/2001/XMLSchema" xmlns:p="http://schemas.microsoft.com/office/2006/metadata/properties" xmlns:ns2="8f20058f-962e-4714-94be-9ada6463a423" xmlns:ns3="e234cb40-727e-478a-a1b2-0db8b2c44b94" targetNamespace="http://schemas.microsoft.com/office/2006/metadata/properties" ma:root="true" ma:fieldsID="d08562bf125489ab708a2c1e1f233258" ns2:_="" ns3:_="">
    <xsd:import namespace="8f20058f-962e-4714-94be-9ada6463a423"/>
    <xsd:import namespace="e234cb40-727e-478a-a1b2-0db8b2c44b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20058f-962e-4714-94be-9ada6463a4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7455382-2f32-4d23-bb8b-28003e0e812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34cb40-727e-478a-a1b2-0db8b2c44b9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7e51bc7-2138-49bc-8f7a-da93ae3453bc}" ma:internalName="TaxCatchAll" ma:showField="CatchAllData" ma:web="e234cb40-727e-478a-a1b2-0db8b2c44b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f20058f-962e-4714-94be-9ada6463a423">
      <Terms xmlns="http://schemas.microsoft.com/office/infopath/2007/PartnerControls"/>
    </lcf76f155ced4ddcb4097134ff3c332f>
    <TaxCatchAll xmlns="e234cb40-727e-478a-a1b2-0db8b2c44b94" xsi:nil="true"/>
  </documentManagement>
</p:properties>
</file>

<file path=customXml/itemProps1.xml><?xml version="1.0" encoding="utf-8"?>
<ds:datastoreItem xmlns:ds="http://schemas.openxmlformats.org/officeDocument/2006/customXml" ds:itemID="{F4E6FDF7-B159-41A7-B58C-8ABF6EB69AA8}">
  <ds:schemaRefs>
    <ds:schemaRef ds:uri="http://schemas.microsoft.com/sharepoint/v3/contenttype/forms"/>
  </ds:schemaRefs>
</ds:datastoreItem>
</file>

<file path=customXml/itemProps2.xml><?xml version="1.0" encoding="utf-8"?>
<ds:datastoreItem xmlns:ds="http://schemas.openxmlformats.org/officeDocument/2006/customXml" ds:itemID="{4D7A0F40-08C5-4991-B416-BC228F3A8A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20058f-962e-4714-94be-9ada6463a423"/>
    <ds:schemaRef ds:uri="e234cb40-727e-478a-a1b2-0db8b2c44b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DEFBBB-8FE6-41C6-82F9-0B9AC6884D34}">
  <ds:schemaRefs>
    <ds:schemaRef ds:uri="http://schemas.microsoft.com/office/2006/metadata/properties"/>
    <ds:schemaRef ds:uri="e234cb40-727e-478a-a1b2-0db8b2c44b94"/>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infopath/2007/PartnerControls"/>
    <ds:schemaRef ds:uri="8f20058f-962e-4714-94be-9ada6463a423"/>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21</vt:i4>
      </vt:variant>
    </vt:vector>
  </HeadingPairs>
  <TitlesOfParts>
    <vt:vector size="42" baseType="lpstr">
      <vt:lpstr>Database Description</vt:lpstr>
      <vt:lpstr>Content</vt:lpstr>
      <vt:lpstr>Arab-FDI projects- 2003-2022</vt:lpstr>
      <vt:lpstr>Arab Monthly evolution 2022</vt:lpstr>
      <vt:lpstr>Arab-FDI projects-sourceRegion</vt:lpstr>
      <vt:lpstr>Arab-FDI -source countries</vt:lpstr>
      <vt:lpstr>Arab-FDI -source Capex</vt:lpstr>
      <vt:lpstr>Arab-FDI-source  job created</vt:lpstr>
      <vt:lpstr>Arab-FDI CompaniesNbrProjects</vt:lpstr>
      <vt:lpstr>Arab-FDI companiesCapex </vt:lpstr>
      <vt:lpstr>Arab-FDI companiesJobs Created</vt:lpstr>
      <vt:lpstr>Most project intoArab countries</vt:lpstr>
      <vt:lpstr>Arab-FDI 2023 by destinations</vt:lpstr>
      <vt:lpstr>Arab-FDI projects-Cities </vt:lpstr>
      <vt:lpstr>Arab-FDI projectsSectors</vt:lpstr>
      <vt:lpstr>Arab-FDI projectsActivitie </vt:lpstr>
      <vt:lpstr>Intra-Arab 2003-2022</vt:lpstr>
      <vt:lpstr>Intra-arab FDI-Monthly</vt:lpstr>
      <vt:lpstr>Intra-arab FDI-by  Sector</vt:lpstr>
      <vt:lpstr>Intra-arab FDI-by  Destination</vt:lpstr>
      <vt:lpstr>Intra-arab FDI-by  Source</vt:lpstr>
      <vt:lpstr>'Arab Monthly evolution 2022'!Print_Area</vt:lpstr>
      <vt:lpstr>'Arab-FDI 2023 by destinations'!Print_Area</vt:lpstr>
      <vt:lpstr>'Arab-FDI companiesCapex '!Print_Area</vt:lpstr>
      <vt:lpstr>'Arab-FDI companiesJobs Created'!Print_Area</vt:lpstr>
      <vt:lpstr>'Arab-FDI CompaniesNbrProjects'!Print_Area</vt:lpstr>
      <vt:lpstr>'Arab-FDI projects- 2003-2022'!Print_Area</vt:lpstr>
      <vt:lpstr>'Arab-FDI projectsActivitie '!Print_Area</vt:lpstr>
      <vt:lpstr>'Arab-FDI projects-Cities '!Print_Area</vt:lpstr>
      <vt:lpstr>'Arab-FDI projectsSectors'!Print_Area</vt:lpstr>
      <vt:lpstr>'Arab-FDI projects-sourceRegion'!Print_Area</vt:lpstr>
      <vt:lpstr>'Arab-FDI -source Capex'!Print_Area</vt:lpstr>
      <vt:lpstr>'Arab-FDI -source countries'!Print_Area</vt:lpstr>
      <vt:lpstr>'Arab-FDI-source  job created'!Print_Area</vt:lpstr>
      <vt:lpstr>Content!Print_Area</vt:lpstr>
      <vt:lpstr>'Database Description'!Print_Area</vt:lpstr>
      <vt:lpstr>'Intra-Arab 2003-2022'!Print_Area</vt:lpstr>
      <vt:lpstr>'Intra-arab FDI-by  Destination'!Print_Area</vt:lpstr>
      <vt:lpstr>'Intra-arab FDI-by  Sector'!Print_Area</vt:lpstr>
      <vt:lpstr>'Intra-arab FDI-by  Source'!Print_Area</vt:lpstr>
      <vt:lpstr>'Intra-arab FDI-Monthly'!Print_Area</vt:lpstr>
      <vt:lpstr>'Most project intoArab countries'!Print_Area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eldabh</dc:creator>
  <cp:lastModifiedBy>Anis Oueslati</cp:lastModifiedBy>
  <cp:lastPrinted>2024-09-30T06:27:25Z</cp:lastPrinted>
  <dcterms:created xsi:type="dcterms:W3CDTF">2021-05-07T13:20:46Z</dcterms:created>
  <dcterms:modified xsi:type="dcterms:W3CDTF">2024-09-30T06:27:30Z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0x0101007F4970D7CFBE3846B827A1AB49688E6B</vt:lpwstr>
  </property>
  <property fmtid="{D5CDD505-2E9C-101B-9397-08002B2CF9AE}" pid="3" name="Order">
    <vt:r8>254800</vt:r8>
  </property>
  <property fmtid="{D5CDD505-2E9C-101B-9397-08002B2CF9AE}" pid="4" name="MediaServiceImageTags">
    <vt:lpwstr/>
  </property>
</Properties>
</file>